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総務・防災課\00_H29以降フォルダ管理（案）\05_財政係\10_その他財政事務に関すること\01_財政報告\06_財政状況資料集\R6年度決算\2026.09.02_令和６年度財政状況資料集の作成について\"/>
    </mc:Choice>
  </mc:AlternateContent>
  <xr:revisionPtr revIDLastSave="0" documentId="13_ncr:1_{C034C9CE-AEEA-4256-A7AA-0AAE8E9FCE3E}" xr6:coauthVersionLast="47" xr6:coauthVersionMax="47" xr10:uidLastSave="{00000000-0000-0000-0000-000000000000}"/>
  <bookViews>
    <workbookView xWindow="-19320" yWindow="-120" windowWidth="19440" windowHeight="14880" tabRatio="89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E36" i="10"/>
  <c r="AM36" i="10"/>
  <c r="C36" i="10"/>
  <c r="CO35" i="10"/>
  <c r="BE35" i="10"/>
  <c r="AM35" i="10"/>
  <c r="C35" i="10"/>
  <c r="CO34" i="10"/>
  <c r="BW34" i="10"/>
  <c r="BW35" i="10" s="1"/>
  <c r="BW36" i="10" s="1"/>
  <c r="BE34" i="10"/>
  <c r="C34" i="10"/>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<sst xmlns="http://schemas.openxmlformats.org/spreadsheetml/2006/main" count="1103" uniqueCount="560">
  <si>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</si>
  <si>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</si>
  <si>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</si>
  <si>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</si>
  <si>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</si>
  <si>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</si>
  <si>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</si>
  <si>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</si>
  <si>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</si>
  <si>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</si>
  <si>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</si>
  <si>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</si>
  <si>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</si>
  <si>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</si>
  <si>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</si>
  <si>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</si>
  <si>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</si>
  <si>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</si>
  <si>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</si>
  <si>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</si>
  <si>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</si>
  <si>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</si>
  <si>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</si>
  <si>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</si>
  <si>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</si>
  <si>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</si>
  <si>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</si>
  <si>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</si>
  <si>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</si>
  <si>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</si>
  <si>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</si>
  <si>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</si>
  <si>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</si>
  <si>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</si>
  <si>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</si>
  <si>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</si>
  <si>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</si>
  <si>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</si>
  <si>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</si>
  <si>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</si>
  <si>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</si>
  <si>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</si>
  <si>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</si>
  <si>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</si>
  <si>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</si>
  <si>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</si>
  <si>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</si>
  <si>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</si>
  <si>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</si>
  <si>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</si>
  <si>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</si>
  <si>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</si>
  <si>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</si>
  <si>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</si>
  <si>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</si>
  <si>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</si>
  <si>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</si>
  <si>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</si>
  <si>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</si>
  <si>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</si>
  <si>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</si>
  <si>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</si>
  <si>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</si>
  <si>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</si>
  <si>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</si>
  <si>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</si>
  <si>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</si>
  <si>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</si>
  <si>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</si>
  <si>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</si>
  <si>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</si>
  <si>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</si>
  <si>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</si>
  <si>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</si>
  <si>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</si>
  <si>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</si>
  <si>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</si>
  <si>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</si>
  <si>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</si>
  <si>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</si>
  <si>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</si>
  <si>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</si>
  <si>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</si>
  <si>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</si>
  <si>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</si>
  <si>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</si>
  <si>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</si>
  <si>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</si>
  <si>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</si>
  <si>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</si>
  <si>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</si>
  <si>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</si>
  <si>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</si>
  <si>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</si>
  <si>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鹿部町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</si>
  <si>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</si>
  <si>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</si>
  <si>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</si>
  <si>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</si>
  <si>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</si>
  <si>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</si>
  <si>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</si>
  <si>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</si>
  <si>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</si>
  <si>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</si>
  <si>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</si>
  <si>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</si>
  <si>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</si>
  <si>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</si>
  <si>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</si>
  <si>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</si>
  <si>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</si>
  <si>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</si>
  <si>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</si>
  <si>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</si>
  <si>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</si>
  <si>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</si>
  <si>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</si>
  <si>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</si>
  <si>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</si>
  <si>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</si>
  <si>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</si>
  <si>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</si>
  <si>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</si>
  <si>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</si>
  <si>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</si>
  <si>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</si>
  <si>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</si>
  <si>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</si>
  <si>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</si>
  <si>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</si>
  <si>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</si>
  <si>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</si>
  <si>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</si>
  <si>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</si>
  <si>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</si>
  <si>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</si>
  <si>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</si>
  <si>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</si>
  <si>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</si>
  <si>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</si>
  <si>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</si>
  <si>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</si>
  <si>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</si>
  <si>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</si>
  <si>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</si>
  <si>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</si>
  <si>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</si>
  <si>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</si>
  <si>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</si>
  <si>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</si>
  <si>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</si>
  <si>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</si>
  <si>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</si>
  <si>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</si>
  <si>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</si>
  <si>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</si>
  <si>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</si>
  <si>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</si>
  <si>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</si>
  <si>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</si>
  <si>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</si>
  <si>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</si>
  <si>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</si>
  <si>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</si>
  <si>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</si>
  <si>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</si>
  <si>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</si>
  <si>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</si>
  <si>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</si>
  <si>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</si>
  <si>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</si>
  <si>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</si>
  <si>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</si>
  <si>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</si>
  <si>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</si>
  <si>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</si>
  <si>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</si>
  <si>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</si>
  <si>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</si>
  <si>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</si>
  <si>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</si>
  <si>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</si>
  <si>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</si>
  <si>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</si>
  <si>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</si>
  <si>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</si>
  <si>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</si>
  <si>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</si>
  <si>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</si>
  <si>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</si>
  <si>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</si>
  <si>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</si>
  <si>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</si>
  <si>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</si>
  <si>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</si>
  <si>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</si>
  <si>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</si>
  <si>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</si>
  <si>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</si>
  <si>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</si>
  <si>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</si>
  <si>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</si>
  <si>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北海道鹿部町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</si>
  <si>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</si>
  <si>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</si>
  <si>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</si>
  <si>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</si>
  <si>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</si>
  <si>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</si>
  <si>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</si>
  <si>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</si>
  <si>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</si>
  <si>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</si>
  <si>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</si>
  <si>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</si>
  <si>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</si>
  <si>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</si>
  <si>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</si>
  <si>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</si>
  <si>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</si>
  <si>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</si>
  <si>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</si>
  <si>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</si>
  <si>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</si>
  <si>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</si>
  <si>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</si>
  <si>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</si>
  <si>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</si>
  <si>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</si>
  <si>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</si>
  <si>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</si>
  <si>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</si>
  <si>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</si>
  <si>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</si>
  <si>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</si>
  <si>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</si>
  <si>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</si>
  <si>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</si>
  <si>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</si>
  <si>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</si>
  <si>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</si>
  <si>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</si>
  <si>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</si>
  <si>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</si>
  <si>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</si>
  <si>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</si>
  <si>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</si>
  <si>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</si>
  <si>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</si>
  <si>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</si>
  <si>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</si>
  <si>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</si>
  <si>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</si>
  <si>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</si>
  <si>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</si>
  <si>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</si>
  <si>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</si>
  <si>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</si>
  <si>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</si>
  <si>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</si>
  <si>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</si>
  <si>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</si>
  <si>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</si>
  <si>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</si>
  <si>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</si>
  <si>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</si>
  <si>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</si>
  <si>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</si>
  <si>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</si>
  <si>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</si>
  <si>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</si>
  <si>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</si>
  <si>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</si>
  <si>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</si>
  <si>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</si>
  <si>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</si>
  <si>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</si>
  <si>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</si>
  <si>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</si>
  <si>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</si>
  <si>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</si>
  <si>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</si>
  <si>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</si>
  <si>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</si>
  <si>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</si>
  <si>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</si>
  <si>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</si>
  <si>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</si>
  <si>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</si>
  <si>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</si>
  <si>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</si>
  <si>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</si>
  <si>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</si>
  <si>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</si>
  <si>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</si>
  <si>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</si>
  <si>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</si>
  <si>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</si>
  <si>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</si>
  <si>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</si>
  <si>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</si>
  <si>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</si>
  <si>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</si>
  <si>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</si>
  <si>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</si>
  <si>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</si>
  <si>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</si>
  <si>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</si>
  <si>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</si>
  <si>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</si>
  <si>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</si>
  <si>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</si>
  <si>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</si>
  <si>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</si>
  <si>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</si>
  <si>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</si>
  <si>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</si>
  <si>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</si>
  <si>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</si>
  <si>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</si>
  <si>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</si>
  <si>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</si>
  <si>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</si>
  <si>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</si>
  <si>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</si>
  <si>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</si>
  <si>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</si>
  <si>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</si>
  <si>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</si>
  <si>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</si>
  <si>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</si>
  <si>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</si>
  <si>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</si>
  <si>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</si>
  <si>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</si>
  <si>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</si>
  <si>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</si>
  <si>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</si>
  <si>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</si>
  <si>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</si>
  <si>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</si>
  <si>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</si>
  <si>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</si>
  <si>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</si>
  <si>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</si>
  <si>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</si>
  <si>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</si>
  <si>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</si>
  <si>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</si>
  <si>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</si>
  <si>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</si>
  <si>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</si>
  <si>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</si>
  <si>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北海道鹿部町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</si>
  <si>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</si>
  <si>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</si>
  <si>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</si>
  <si>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</si>
  <si>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</si>
  <si>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</si>
  <si>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</si>
  <si>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</si>
  <si>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</si>
  <si>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</si>
  <si>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</si>
  <si>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</si>
  <si>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</si>
  <si>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</si>
  <si>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</si>
  <si>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</si>
  <si>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</si>
  <si>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</si>
  <si>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</si>
  <si>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</si>
  <si>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</si>
  <si>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</si>
  <si>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</si>
  <si>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</si>
  <si>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</si>
  <si>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</si>
  <si>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</si>
  <si>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</si>
  <si>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</si>
  <si>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</si>
  <si>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</si>
  <si>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</si>
  <si>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</si>
  <si>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鹿部町国民健康保険事業勘定特別会計</t>
    <phoneticPr fontId="5"/>
  </si>
  <si>
    <t>鹿部町介護保険事業特別会計</t>
    <phoneticPr fontId="5"/>
  </si>
  <si>
    <t>鹿部町後期高齢者医療特別会計</t>
    <phoneticPr fontId="5"/>
  </si>
  <si>
    <t>鹿部町簡易水道事業会計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</si>
  <si>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</si>
  <si>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</si>
  <si>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</si>
  <si>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</si>
  <si>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</si>
  <si>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</si>
  <si>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</si>
  <si>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</si>
  <si>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</si>
  <si>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</si>
  <si>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</si>
  <si>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</si>
  <si>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</si>
  <si>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</si>
  <si>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</si>
  <si>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</si>
  <si>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</si>
  <si>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</si>
  <si>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</si>
  <si>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</si>
  <si>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</si>
  <si>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</si>
  <si>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</si>
  <si>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</si>
  <si>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</si>
  <si>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</si>
  <si>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</si>
  <si>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</si>
  <si>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</si>
  <si>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</si>
  <si>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</si>
  <si>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</si>
  <si>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</si>
  <si>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</si>
  <si>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</si>
  <si>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</si>
  <si>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</si>
  <si>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</si>
  <si>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</si>
  <si>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</si>
  <si>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</si>
  <si>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</si>
  <si>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</si>
  <si>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</si>
  <si>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</si>
  <si>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</si>
  <si>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</si>
  <si>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</si>
  <si>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</si>
  <si>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</si>
  <si>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</si>
  <si>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</si>
  <si>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</si>
  <si>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</si>
  <si>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</si>
  <si>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</si>
  <si>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</si>
  <si>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</si>
  <si>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</si>
  <si>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</si>
  <si>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</si>
  <si>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</si>
  <si>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</si>
  <si>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</si>
  <si>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</si>
  <si>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</si>
  <si>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</si>
  <si>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</si>
  <si>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</si>
  <si>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</si>
  <si>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</si>
  <si>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</si>
  <si>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</si>
  <si>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</si>
  <si>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</si>
  <si>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</si>
  <si>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</si>
  <si>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</si>
  <si>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</si>
  <si>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</si>
  <si>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</si>
  <si>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</si>
  <si>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</si>
  <si>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</si>
  <si>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</si>
  <si>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</si>
  <si>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</si>
  <si>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</si>
  <si>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</si>
  <si>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</si>
  <si>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</si>
  <si>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</si>
  <si>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</si>
  <si>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</si>
  <si>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</si>
  <si>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</si>
  <si>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</si>
  <si>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</si>
  <si>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</si>
  <si>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</si>
  <si>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</si>
  <si>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</si>
  <si>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</si>
  <si>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</si>
  <si>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</si>
  <si>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</si>
  <si>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</si>
  <si>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</si>
  <si>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</si>
  <si>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</si>
  <si>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</si>
  <si>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</si>
  <si>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</si>
  <si>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</si>
  <si>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</si>
  <si>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</si>
  <si>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</si>
  <si>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</si>
  <si>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</si>
  <si>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</si>
  <si>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</si>
  <si>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</si>
  <si>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</si>
  <si>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</si>
  <si>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</si>
  <si>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</si>
  <si>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</si>
  <si>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</si>
  <si>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</si>
  <si>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</si>
  <si>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</si>
  <si>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</si>
  <si>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</si>
  <si>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</si>
  <si>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</si>
  <si>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</si>
  <si>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</si>
  <si>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鹿部町国民健康保険事業勘定特別会計</t>
  </si>
  <si>
    <t>鹿部町簡易水道事業会計</t>
  </si>
  <si>
    <t>鹿部町介護保険事業特別会計</t>
  </si>
  <si>
    <t>鹿部町後期高齢者医療特別会計</t>
  </si>
  <si>
    <t>その他会計（赤字）</t>
  </si>
  <si>
    <t>その他会計（黒字）</t>
  </si>
  <si>
    <t>R02</t>
    <phoneticPr fontId="5"/>
  </si>
  <si>
    <t>R03</t>
    <phoneticPr fontId="5"/>
  </si>
  <si>
    <t>R04</t>
    <phoneticPr fontId="5"/>
  </si>
  <si>
    <t>R05</t>
    <phoneticPr fontId="5"/>
  </si>
  <si>
    <t>R06</t>
    <phoneticPr fontId="5"/>
  </si>
  <si>
    <t>渡島・檜山地方税滞納整理機構</t>
    <rPh sb="0" eb="2">
      <t>オシマ</t>
    </rPh>
    <rPh sb="3" eb="5">
      <t>ヒヤマ</t>
    </rPh>
    <rPh sb="5" eb="7">
      <t>チホウ</t>
    </rPh>
    <rPh sb="7" eb="8">
      <t>ゼイ</t>
    </rPh>
    <rPh sb="8" eb="10">
      <t>タイノウ</t>
    </rPh>
    <rPh sb="10" eb="12">
      <t>セイリ</t>
    </rPh>
    <rPh sb="12" eb="14">
      <t>キコウ</t>
    </rPh>
    <phoneticPr fontId="2"/>
  </si>
  <si>
    <t>南渡島消防事務組合</t>
    <rPh sb="0" eb="1">
      <t>ミナミ</t>
    </rPh>
    <rPh sb="1" eb="3">
      <t>オシマ</t>
    </rPh>
    <rPh sb="3" eb="5">
      <t>ショウボウ</t>
    </rPh>
    <rPh sb="5" eb="9">
      <t>ジムクミアイ</t>
    </rPh>
    <phoneticPr fontId="2"/>
  </si>
  <si>
    <t>渡島廃棄物処理広域連合</t>
    <rPh sb="0" eb="2">
      <t>オシマ</t>
    </rPh>
    <rPh sb="2" eb="5">
      <t>ハイキブツ</t>
    </rPh>
    <rPh sb="5" eb="7">
      <t>ショリ</t>
    </rPh>
    <rPh sb="7" eb="9">
      <t>コウイキ</t>
    </rPh>
    <rPh sb="9" eb="11">
      <t>レンゴウ</t>
    </rPh>
    <phoneticPr fontId="2"/>
  </si>
  <si>
    <t>-</t>
    <phoneticPr fontId="2"/>
  </si>
  <si>
    <t>公共施設整備基金</t>
    <rPh sb="0" eb="2">
      <t>コウキョウ</t>
    </rPh>
    <rPh sb="2" eb="4">
      <t>シセツ</t>
    </rPh>
    <rPh sb="4" eb="6">
      <t>セイビ</t>
    </rPh>
    <rPh sb="6" eb="8">
      <t>キキン</t>
    </rPh>
    <phoneticPr fontId="5"/>
  </si>
  <si>
    <t>地域福祉基金</t>
    <rPh sb="0" eb="6">
      <t>チイキフクシキキン</t>
    </rPh>
    <phoneticPr fontId="5"/>
  </si>
  <si>
    <t>ふるさと納税基金</t>
    <rPh sb="4" eb="8">
      <t>ノウゼイキキン</t>
    </rPh>
    <phoneticPr fontId="5"/>
  </si>
  <si>
    <t>ふるさと創生事業基金</t>
    <rPh sb="4" eb="6">
      <t>ソウセイ</t>
    </rPh>
    <rPh sb="6" eb="8">
      <t>ジギョウ</t>
    </rPh>
    <rPh sb="8" eb="10">
      <t>キキン</t>
    </rPh>
    <phoneticPr fontId="5"/>
  </si>
  <si>
    <t>森林環境譲与税基金</t>
    <rPh sb="0" eb="7">
      <t>シンリンカンキョウジョウヨゼイ</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</si>
  <si>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</si>
  <si>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</si>
  <si>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有形固定資産減価償却率においては、類似団体と比較しても低い数値で推移している。今後においても、公共施設等総合管理計画に基づき適正な管理を進めていく。</t>
    <rPh sb="1" eb="3">
      <t>ユウケイ</t>
    </rPh>
    <rPh sb="3" eb="5">
      <t>コテイ</t>
    </rPh>
    <rPh sb="5" eb="7">
      <t>シサン</t>
    </rPh>
    <rPh sb="7" eb="9">
      <t>ゲンカ</t>
    </rPh>
    <rPh sb="9" eb="11">
      <t>ショウキャク</t>
    </rPh>
    <rPh sb="11" eb="12">
      <t>リツ</t>
    </rPh>
    <rPh sb="18" eb="20">
      <t>ルイジ</t>
    </rPh>
    <rPh sb="20" eb="22">
      <t>ダンタイ</t>
    </rPh>
    <rPh sb="23" eb="25">
      <t>ヒカク</t>
    </rPh>
    <rPh sb="28" eb="29">
      <t>ヒク</t>
    </rPh>
    <rPh sb="30" eb="32">
      <t>スウチ</t>
    </rPh>
    <rPh sb="33" eb="35">
      <t>スイイ</t>
    </rPh>
    <rPh sb="40" eb="42">
      <t>コンゴ</t>
    </rPh>
    <rPh sb="48" eb="50">
      <t>コウキョウ</t>
    </rPh>
    <rPh sb="50" eb="52">
      <t>シセツ</t>
    </rPh>
    <rPh sb="52" eb="53">
      <t>トウ</t>
    </rPh>
    <rPh sb="53" eb="55">
      <t>ソウゴウ</t>
    </rPh>
    <rPh sb="55" eb="57">
      <t>カンリ</t>
    </rPh>
    <rPh sb="57" eb="59">
      <t>ケイカク</t>
    </rPh>
    <rPh sb="60" eb="61">
      <t>モト</t>
    </rPh>
    <rPh sb="63" eb="65">
      <t>テキセイ</t>
    </rPh>
    <rPh sb="66" eb="68">
      <t>カンリ</t>
    </rPh>
    <rPh sb="69" eb="70">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</si>
  <si>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</si>
  <si>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</si>
  <si>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</si>
  <si>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</si>
  <si>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</si>
  <si>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</si>
  <si>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実質公債費比率は、類似団体平均値よりも低い水準となっているが、近年は緩やかに上昇傾向にある。
　将来負担比率は、充当可能財源等が将来負担比率額を上回っているため算出されていないが、庁舎の建替事業実施等に伴い、地方債現在高（将来負担額）は増加している状況である。今後も、幼稚園施設等の建替を行う予定であるため、地方債の新規発行抑制や繰上償還等を視野にいれ、適正な公債費管理を進めていく必要がある。</t>
    <rPh sb="32" eb="34">
      <t>キンネン</t>
    </rPh>
    <rPh sb="35" eb="36">
      <t>ユル</t>
    </rPh>
    <rPh sb="39" eb="43">
      <t>ジョウショウケイコウ</t>
    </rPh>
    <rPh sb="192" eb="194">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</si>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</sst>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40A8449-414C-4F9A-BB59-4BE2D69E9AB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08F4-44C1-9F3F-E7603D0AF2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475247</c:v>
                </c:pt>
                <c:pt idx="1">
                  <c:v>138694</c:v>
                </c:pt>
                <c:pt idx="2">
                  <c:v>247627</c:v>
                </c:pt>
                <c:pt idx="3">
                  <c:v>264577</c:v>
                </c:pt>
                <c:pt idx="4">
                  <c:v>133889</c:v>
                </c:pt>
              </c:numCache>
            </c:numRef>
          </c:val>
          <c:smooth val="0"/>
          <c:extLst>
            <c:ext xmlns:c16="http://schemas.microsoft.com/office/drawing/2014/chart" uri="{C3380CC4-5D6E-409C-BE32-E72D297353CC}">
              <c16:uniqueId val="{00000001-08F4-44C1-9F3F-E7603D0AF27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c:v>
                </c:pt>
                <c:pt idx="1">
                  <c:v>2.4700000000000002</c:v>
                </c:pt>
                <c:pt idx="2">
                  <c:v>4.8600000000000003</c:v>
                </c:pt>
                <c:pt idx="3">
                  <c:v>4.88</c:v>
                </c:pt>
                <c:pt idx="4">
                  <c:v>6.65</c:v>
                </c:pt>
              </c:numCache>
            </c:numRef>
          </c:val>
          <c:extLst>
            <c:ext xmlns:c16="http://schemas.microsoft.com/office/drawing/2014/chart" uri="{C3380CC4-5D6E-409C-BE32-E72D297353CC}">
              <c16:uniqueId val="{00000000-B091-4473-9D4F-4D314BA1656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34.36</c:v>
                </c:pt>
                <c:pt idx="1">
                  <c:v>31.49</c:v>
                </c:pt>
                <c:pt idx="2">
                  <c:v>32.840000000000003</c:v>
                </c:pt>
                <c:pt idx="3">
                  <c:v>32.78</c:v>
                </c:pt>
                <c:pt idx="4">
                  <c:v>30.93</c:v>
                </c:pt>
              </c:numCache>
            </c:numRef>
          </c:val>
          <c:extLst>
            <c:ext xmlns:c16="http://schemas.microsoft.com/office/drawing/2014/chart" uri="{C3380CC4-5D6E-409C-BE32-E72D297353CC}">
              <c16:uniqueId val="{00000001-B091-4473-9D4F-4D314BA1656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0.21</c:v>
                </c:pt>
                <c:pt idx="1">
                  <c:v>1.36</c:v>
                </c:pt>
                <c:pt idx="2">
                  <c:v>2.83</c:v>
                </c:pt>
                <c:pt idx="3">
                  <c:v>0.04</c:v>
                </c:pt>
                <c:pt idx="4">
                  <c:v>2.09</c:v>
                </c:pt>
              </c:numCache>
            </c:numRef>
          </c:val>
          <c:smooth val="0"/>
          <c:extLst>
            <c:ext xmlns:c16="http://schemas.microsoft.com/office/drawing/2014/chart" uri="{C3380CC4-5D6E-409C-BE32-E72D297353CC}">
              <c16:uniqueId val="{00000002-B091-4473-9D4F-4D314BA1656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5.88</c:v>
                </c:pt>
                <c:pt idx="2">
                  <c:v>#N/A</c:v>
                </c:pt>
                <c:pt idx="3">
                  <c:v>5.65</c:v>
                </c:pt>
                <c:pt idx="4">
                  <c:v>0</c:v>
                </c:pt>
                <c:pt idx="5">
                  <c:v>0</c:v>
                </c:pt>
                <c:pt idx="6">
                  <c:v>0</c:v>
                </c:pt>
                <c:pt idx="7">
                  <c:v>0</c:v>
                </c:pt>
                <c:pt idx="8">
                  <c:v>0</c:v>
                </c:pt>
                <c:pt idx="9">
                  <c:v>0</c:v>
                </c:pt>
              </c:numCache>
            </c:numRef>
          </c:val>
          <c:extLst>
            <c:ext xmlns:c16="http://schemas.microsoft.com/office/drawing/2014/chart" uri="{C3380CC4-5D6E-409C-BE32-E72D297353CC}">
              <c16:uniqueId val="{00000000-C86E-4579-AA65-BFA8B32074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6E-4579-AA65-BFA8B32074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86E-4579-AA65-BFA8B32074C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86E-4579-AA65-BFA8B32074C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86E-4579-AA65-BFA8B32074CF}"/>
            </c:ext>
          </c:extLst>
        </c:ser>
        <c:ser>
          <c:idx val="5"/>
          <c:order val="5"/>
          <c:tx>
            <c:strRef>
              <c:f>データシート!$A$32</c:f>
              <c:strCache>
                <c:ptCount val="1"/>
                <c:pt idx="0">
                  <c:v>鹿部町後期高齢者医療特別会計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5-C86E-4579-AA65-BFA8B32074CF}"/>
            </c:ext>
          </c:extLst>
        </c:ser>
        <c:ser>
          <c:idx val="6"/>
          <c:order val="6"/>
          <c:tx>
            <c:strRef>
              <c:f>データシート!$A$33</c:f>
              <c:strCache>
                <c:ptCount val="1"/>
                <c:pt idx="0">
                  <c:v>鹿部町介護保険事業特別会計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0.81</c:v>
                </c:pt>
                <c:pt idx="4">
                  <c:v>#N/A</c:v>
                </c:pt>
                <c:pt idx="5">
                  <c:v>0.81</c:v>
                </c:pt>
                <c:pt idx="6">
                  <c:v>#N/A</c:v>
                </c:pt>
                <c:pt idx="7">
                  <c:v>0.62</c:v>
                </c:pt>
                <c:pt idx="8">
                  <c:v>#N/A</c:v>
                </c:pt>
                <c:pt idx="9">
                  <c:v>1.03</c:v>
                </c:pt>
              </c:numCache>
            </c:numRef>
          </c:val>
          <c:extLst>
            <c:ext xmlns:c16="http://schemas.microsoft.com/office/drawing/2014/chart" uri="{C3380CC4-5D6E-409C-BE32-E72D297353CC}">
              <c16:uniqueId val="{00000006-C86E-4579-AA65-BFA8B32074CF}"/>
            </c:ext>
          </c:extLst>
        </c:ser>
        <c:ser>
          <c:idx val="7"/>
          <c:order val="7"/>
          <c:tx>
            <c:strRef>
              <c:f>データシート!$A$34</c:f>
              <c:strCache>
                <c:ptCount val="1"/>
                <c:pt idx="0">
                  <c:v>鹿部町簡易水道事業会計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6.26</c:v>
                </c:pt>
                <c:pt idx="6">
                  <c:v>#N/A</c:v>
                </c:pt>
                <c:pt idx="7">
                  <c:v>5.18</c:v>
                </c:pt>
                <c:pt idx="8">
                  <c:v>#N/A</c:v>
                </c:pt>
                <c:pt idx="9">
                  <c:v>2.2000000000000002</c:v>
                </c:pt>
              </c:numCache>
            </c:numRef>
          </c:val>
          <c:extLst>
            <c:ext xmlns:c16="http://schemas.microsoft.com/office/drawing/2014/chart" uri="{C3380CC4-5D6E-409C-BE32-E72D297353CC}">
              <c16:uniqueId val="{00000007-C86E-4579-AA65-BFA8B32074CF}"/>
            </c:ext>
          </c:extLst>
        </c:ser>
        <c:ser>
          <c:idx val="8"/>
          <c:order val="8"/>
          <c:tx>
            <c:strRef>
              <c:f>データシート!$A$35</c:f>
              <c:strCache>
                <c:ptCount val="1"/>
                <c:pt idx="0">
                  <c:v>鹿部町国民健康保険事業勘定特別会計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2.11</c:v>
                </c:pt>
                <c:pt idx="2">
                  <c:v>#N/A</c:v>
                </c:pt>
                <c:pt idx="3">
                  <c:v>1.95</c:v>
                </c:pt>
                <c:pt idx="4">
                  <c:v>#N/A</c:v>
                </c:pt>
                <c:pt idx="5">
                  <c:v>2.08</c:v>
                </c:pt>
                <c:pt idx="6">
                  <c:v>#N/A</c:v>
                </c:pt>
                <c:pt idx="7">
                  <c:v>3.67</c:v>
                </c:pt>
                <c:pt idx="8">
                  <c:v>#N/A</c:v>
                </c:pt>
                <c:pt idx="9">
                  <c:v>2.73</c:v>
                </c:pt>
              </c:numCache>
            </c:numRef>
          </c:val>
          <c:extLst>
            <c:ext xmlns:c16="http://schemas.microsoft.com/office/drawing/2014/chart" uri="{C3380CC4-5D6E-409C-BE32-E72D297353CC}">
              <c16:uniqueId val="{00000008-C86E-4579-AA65-BFA8B32074C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c:v>
                </c:pt>
                <c:pt idx="2">
                  <c:v>#N/A</c:v>
                </c:pt>
                <c:pt idx="3">
                  <c:v>2.4700000000000002</c:v>
                </c:pt>
                <c:pt idx="4">
                  <c:v>#N/A</c:v>
                </c:pt>
                <c:pt idx="5">
                  <c:v>4.8600000000000003</c:v>
                </c:pt>
                <c:pt idx="6">
                  <c:v>#N/A</c:v>
                </c:pt>
                <c:pt idx="7">
                  <c:v>4.87</c:v>
                </c:pt>
                <c:pt idx="8">
                  <c:v>#N/A</c:v>
                </c:pt>
                <c:pt idx="9">
                  <c:v>6.65</c:v>
                </c:pt>
              </c:numCache>
            </c:numRef>
          </c:val>
          <c:extLst>
            <c:ext xmlns:c16="http://schemas.microsoft.com/office/drawing/2014/chart" uri="{C3380CC4-5D6E-409C-BE32-E72D297353CC}">
              <c16:uniqueId val="{00000009-C86E-4579-AA65-BFA8B32074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230</c:v>
                </c:pt>
                <c:pt idx="5">
                  <c:v>221</c:v>
                </c:pt>
                <c:pt idx="8">
                  <c:v>209</c:v>
                </c:pt>
                <c:pt idx="11">
                  <c:v>207</c:v>
                </c:pt>
                <c:pt idx="14">
                  <c:v>235</c:v>
                </c:pt>
              </c:numCache>
            </c:numRef>
          </c:val>
          <c:extLst>
            <c:ext xmlns:c16="http://schemas.microsoft.com/office/drawing/2014/chart" uri="{C3380CC4-5D6E-409C-BE32-E72D297353CC}">
              <c16:uniqueId val="{00000000-88C9-4B0D-A044-BF85E7202A0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8C9-4B0D-A044-BF85E7202A0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19</c:v>
                </c:pt>
                <c:pt idx="6">
                  <c:v>17</c:v>
                </c:pt>
                <c:pt idx="9">
                  <c:v>23</c:v>
                </c:pt>
                <c:pt idx="12">
                  <c:v>26</c:v>
                </c:pt>
              </c:numCache>
            </c:numRef>
          </c:val>
          <c:extLst>
            <c:ext xmlns:c16="http://schemas.microsoft.com/office/drawing/2014/chart" uri="{C3380CC4-5D6E-409C-BE32-E72D297353CC}">
              <c16:uniqueId val="{00000002-88C9-4B0D-A044-BF85E7202A0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48</c:v>
                </c:pt>
                <c:pt idx="6">
                  <c:v>47</c:v>
                </c:pt>
                <c:pt idx="9">
                  <c:v>38</c:v>
                </c:pt>
                <c:pt idx="12">
                  <c:v>35</c:v>
                </c:pt>
              </c:numCache>
            </c:numRef>
          </c:val>
          <c:extLst>
            <c:ext xmlns:c16="http://schemas.microsoft.com/office/drawing/2014/chart" uri="{C3380CC4-5D6E-409C-BE32-E72D297353CC}">
              <c16:uniqueId val="{00000003-88C9-4B0D-A044-BF85E7202A0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C9-4B0D-A044-BF85E7202A0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8C9-4B0D-A044-BF85E7202A0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8C9-4B0D-A044-BF85E7202A0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243</c:v>
                </c:pt>
                <c:pt idx="3">
                  <c:v>223</c:v>
                </c:pt>
                <c:pt idx="6">
                  <c:v>227</c:v>
                </c:pt>
                <c:pt idx="9">
                  <c:v>238</c:v>
                </c:pt>
                <c:pt idx="12">
                  <c:v>247</c:v>
                </c:pt>
              </c:numCache>
            </c:numRef>
          </c:val>
          <c:extLst>
            <c:ext xmlns:c16="http://schemas.microsoft.com/office/drawing/2014/chart" uri="{C3380CC4-5D6E-409C-BE32-E72D297353CC}">
              <c16:uniqueId val="{00000007-88C9-4B0D-A044-BF85E7202A0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c:v>
                </c:pt>
                <c:pt idx="2">
                  <c:v>#N/A</c:v>
                </c:pt>
                <c:pt idx="3">
                  <c:v>#N/A</c:v>
                </c:pt>
                <c:pt idx="4">
                  <c:v>69</c:v>
                </c:pt>
                <c:pt idx="5">
                  <c:v>#N/A</c:v>
                </c:pt>
                <c:pt idx="6">
                  <c:v>#N/A</c:v>
                </c:pt>
                <c:pt idx="7">
                  <c:v>82</c:v>
                </c:pt>
                <c:pt idx="8">
                  <c:v>#N/A</c:v>
                </c:pt>
                <c:pt idx="9">
                  <c:v>#N/A</c:v>
                </c:pt>
                <c:pt idx="10">
                  <c:v>92</c:v>
                </c:pt>
                <c:pt idx="11">
                  <c:v>#N/A</c:v>
                </c:pt>
                <c:pt idx="12">
                  <c:v>#N/A</c:v>
                </c:pt>
                <c:pt idx="13">
                  <c:v>73</c:v>
                </c:pt>
                <c:pt idx="14">
                  <c:v>#N/A</c:v>
                </c:pt>
              </c:numCache>
            </c:numRef>
          </c:val>
          <c:smooth val="0"/>
          <c:extLst>
            <c:ext xmlns:c16="http://schemas.microsoft.com/office/drawing/2014/chart" uri="{C3380CC4-5D6E-409C-BE32-E72D297353CC}">
              <c16:uniqueId val="{00000008-88C9-4B0D-A044-BF85E7202A0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2646</c:v>
                </c:pt>
                <c:pt idx="5">
                  <c:v>2631</c:v>
                </c:pt>
                <c:pt idx="8">
                  <c:v>2946</c:v>
                </c:pt>
                <c:pt idx="11">
                  <c:v>3296</c:v>
                </c:pt>
                <c:pt idx="14">
                  <c:v>3308</c:v>
                </c:pt>
              </c:numCache>
            </c:numRef>
          </c:val>
          <c:extLst>
            <c:ext xmlns:c16="http://schemas.microsoft.com/office/drawing/2014/chart" uri="{C3380CC4-5D6E-409C-BE32-E72D297353CC}">
              <c16:uniqueId val="{00000000-D6E5-44C3-83C3-FC825FA36A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598</c:v>
                </c:pt>
                <c:pt idx="5">
                  <c:v>555</c:v>
                </c:pt>
                <c:pt idx="8">
                  <c:v>509</c:v>
                </c:pt>
                <c:pt idx="11">
                  <c:v>450</c:v>
                </c:pt>
                <c:pt idx="14">
                  <c:v>377</c:v>
                </c:pt>
              </c:numCache>
            </c:numRef>
          </c:val>
          <c:extLst>
            <c:ext xmlns:c16="http://schemas.microsoft.com/office/drawing/2014/chart" uri="{C3380CC4-5D6E-409C-BE32-E72D297353CC}">
              <c16:uniqueId val="{00000001-D6E5-44C3-83C3-FC825FA36A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1883</c:v>
                </c:pt>
                <c:pt idx="5">
                  <c:v>2112</c:v>
                </c:pt>
                <c:pt idx="8">
                  <c:v>2393</c:v>
                </c:pt>
                <c:pt idx="11">
                  <c:v>2713</c:v>
                </c:pt>
                <c:pt idx="14">
                  <c:v>2847</c:v>
                </c:pt>
              </c:numCache>
            </c:numRef>
          </c:val>
          <c:extLst>
            <c:ext xmlns:c16="http://schemas.microsoft.com/office/drawing/2014/chart" uri="{C3380CC4-5D6E-409C-BE32-E72D297353CC}">
              <c16:uniqueId val="{00000002-D6E5-44C3-83C3-FC825FA36A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E5-44C3-83C3-FC825FA36A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E5-44C3-83C3-FC825FA36A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E5-44C3-83C3-FC825FA36A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348</c:v>
                </c:pt>
                <c:pt idx="3">
                  <c:v>296</c:v>
                </c:pt>
                <c:pt idx="6">
                  <c:v>295</c:v>
                </c:pt>
                <c:pt idx="9">
                  <c:v>304</c:v>
                </c:pt>
                <c:pt idx="12">
                  <c:v>359</c:v>
                </c:pt>
              </c:numCache>
            </c:numRef>
          </c:val>
          <c:extLst>
            <c:ext xmlns:c16="http://schemas.microsoft.com/office/drawing/2014/chart" uri="{C3380CC4-5D6E-409C-BE32-E72D297353CC}">
              <c16:uniqueId val="{00000006-D6E5-44C3-83C3-FC825FA36A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302</c:v>
                </c:pt>
                <c:pt idx="3">
                  <c:v>254</c:v>
                </c:pt>
                <c:pt idx="6">
                  <c:v>207</c:v>
                </c:pt>
                <c:pt idx="9">
                  <c:v>167</c:v>
                </c:pt>
                <c:pt idx="12">
                  <c:v>137</c:v>
                </c:pt>
              </c:numCache>
            </c:numRef>
          </c:val>
          <c:extLst>
            <c:ext xmlns:c16="http://schemas.microsoft.com/office/drawing/2014/chart" uri="{C3380CC4-5D6E-409C-BE32-E72D297353CC}">
              <c16:uniqueId val="{00000007-D6E5-44C3-83C3-FC825FA36A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D6E5-44C3-83C3-FC825FA36A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56</c:v>
                </c:pt>
                <c:pt idx="3">
                  <c:v>42</c:v>
                </c:pt>
                <c:pt idx="6">
                  <c:v>57</c:v>
                </c:pt>
                <c:pt idx="9">
                  <c:v>53</c:v>
                </c:pt>
                <c:pt idx="12">
                  <c:v>48</c:v>
                </c:pt>
              </c:numCache>
            </c:numRef>
          </c:val>
          <c:extLst>
            <c:ext xmlns:c16="http://schemas.microsoft.com/office/drawing/2014/chart" uri="{C3380CC4-5D6E-409C-BE32-E72D297353CC}">
              <c16:uniqueId val="{00000009-D6E5-44C3-83C3-FC825FA36A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3274</c:v>
                </c:pt>
                <c:pt idx="3">
                  <c:v>3348</c:v>
                </c:pt>
                <c:pt idx="6">
                  <c:v>3869</c:v>
                </c:pt>
                <c:pt idx="9">
                  <c:v>4389</c:v>
                </c:pt>
                <c:pt idx="12">
                  <c:v>4481</c:v>
                </c:pt>
              </c:numCache>
            </c:numRef>
          </c:val>
          <c:extLst>
            <c:ext xmlns:c16="http://schemas.microsoft.com/office/drawing/2014/chart" uri="{C3380CC4-5D6E-409C-BE32-E72D297353CC}">
              <c16:uniqueId val="{0000000A-D6E5-44C3-83C3-FC825FA36A0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6E5-44C3-83C3-FC825FA36A0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658</c:v>
                </c:pt>
                <c:pt idx="1">
                  <c:v>658</c:v>
                </c:pt>
                <c:pt idx="2">
                  <c:v>659</c:v>
                </c:pt>
              </c:numCache>
            </c:numRef>
          </c:val>
          <c:extLst>
            <c:ext xmlns:c16="http://schemas.microsoft.com/office/drawing/2014/chart" uri="{C3380CC4-5D6E-409C-BE32-E72D297353CC}">
              <c16:uniqueId val="{00000000-E61B-45C5-AE6C-7901B8E3A4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463</c:v>
                </c:pt>
                <c:pt idx="1">
                  <c:v>521</c:v>
                </c:pt>
                <c:pt idx="2">
                  <c:v>522</c:v>
                </c:pt>
              </c:numCache>
            </c:numRef>
          </c:val>
          <c:extLst>
            <c:ext xmlns:c16="http://schemas.microsoft.com/office/drawing/2014/chart" uri="{C3380CC4-5D6E-409C-BE32-E72D297353CC}">
              <c16:uniqueId val="{00000001-E61B-45C5-AE6C-7901B8E3A4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1097</c:v>
                </c:pt>
                <c:pt idx="1">
                  <c:v>1350</c:v>
                </c:pt>
                <c:pt idx="2">
                  <c:v>1514</c:v>
                </c:pt>
              </c:numCache>
            </c:numRef>
          </c:val>
          <c:extLst>
            <c:ext xmlns:c16="http://schemas.microsoft.com/office/drawing/2014/chart" uri="{C3380CC4-5D6E-409C-BE32-E72D297353CC}">
              <c16:uniqueId val="{00000002-E61B-45C5-AE6C-7901B8E3A4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{52CB7380-63FE-4646-8173-618EC3DC2655}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76-4EC3-9094-99B8A6CFCB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{D4C172AC-BF9A-4DC9-8EAF-D0EE06BC5647}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76-4EC3-9094-99B8A6CFCB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{2E873FAA-6384-4A35-8F7C-489896569111}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76-4EC3-9094-99B8A6CFCB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{46E60DA8-FF2C-4C94-8F3C-6AE86EA63430}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76-4EC3-9094-99B8A6CFCB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{3B4930FC-386F-4DBC-ABC2-ED5F6CAB7797}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76-4EC3-9094-99B8A6CFCB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{FB004C18-5D92-4855-B61C-0119F3FA008F}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76-4EC3-9094-99B8A6CFCB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{1F300A1B-84E1-4887-AE30-B10B0145C089}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76-4EC3-9094-99B8A6CFCB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{421629A4-E78F-4195-B4CA-21FD02209BA8}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76-4EC3-9094-99B8A6CFCB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{49C20C77-D102-40CA-B97B-28045543AB06}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76-4EC3-9094-99B8A6CFCB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57.1</c:v>
                </c:pt>
                <c:pt idx="16">
                  <c:v>58.9</c:v>
                </c:pt>
                <c:pt idx="24">
                  <c:v>58.4</c:v>
                </c:pt>
                <c:pt idx="32">
                  <c:v>59.6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476-4EC3-9094-99B8A6CFCB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{823C1247-66E6-4F92-940F-9321C0E57643}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76-4EC3-9094-99B8A6CFCB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{CD4553F2-61FF-4712-B65C-3C1CAF9D45BB}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76-4EC3-9094-99B8A6CFCB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{1BE0D50F-F72D-4F50-A02D-ED1DF8C45528}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76-4EC3-9094-99B8A6CFCB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{5F06600D-1CF8-406B-8534-6E391DC33062}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76-4EC3-9094-99B8A6CFCB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{977ACB0D-6873-4597-9534-836C40DEF2F8}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76-4EC3-9094-99B8A6CFCB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{0B9749B5-1D13-43C0-8EEA-FD1A2E913ECA}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76-4EC3-9094-99B8A6CFCB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{A59190BB-8144-4F0B-B2E7-EEAAEAF832B1}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76-4EC3-9094-99B8A6CFCB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{99D5E573-E047-49CD-BA16-137AE70E695A}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76-4EC3-9094-99B8A6CFCB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{66773893-95B8-4CCE-8FE1-006C58EEBF86}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76-4EC3-9094-99B8A6CFCB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476-4EC3-9094-99B8A6CFCB9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{B3E39D9C-6538-4BC8-970E-BAF58E8A5F05}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3B4-4F9A-98EF-7564755CC2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{EC3949E2-393A-4AEA-8892-4B9587E6B718}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B4-4F9A-98EF-7564755CC2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{3CA2D815-4344-4BD8-8121-0295E6AA54CB}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B4-4F9A-98EF-7564755CC2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{FBEE397D-7349-4E39-8D1B-954F3CEF1699}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B4-4F9A-98EF-7564755CC2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{DEA6FC6E-D407-4502-B10E-A1E591804EC7}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B4-4F9A-98EF-7564755CC2B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{991CE70C-4D1F-4275-BBFD-71274E8A6015}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3B4-4F9A-98EF-7564755CC2B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{A0D5083D-15E1-43E8-AC72-CF076998838A}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3B4-4F9A-98EF-7564755CC2B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{231E863B-934B-4DB6-BCB2-702A3A77B2B4}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3B4-4F9A-98EF-7564755CC2B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{EAF881A8-44E9-4836-BDAB-0F8FFEE25C66}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3B4-4F9A-98EF-7564755CC2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3</c:v>
                </c:pt>
                <c:pt idx="16">
                  <c:v>3.6</c:v>
                </c:pt>
                <c:pt idx="24">
                  <c:v>4.3</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3B4-4F9A-98EF-7564755CC2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{1C938853-AD12-4DDB-9FFA-03E2B37646A9}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3B4-4F9A-98EF-7564755CC2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{10A6AD79-8194-4054-83E2-193EABD0D24B}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B4-4F9A-98EF-7564755CC2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{14585352-D07F-4F27-BBBD-3D920021D71B}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B4-4F9A-98EF-7564755CC2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{59B8ED19-F5EE-4D63-ADBC-369DE3706D14}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B4-4F9A-98EF-7564755CC2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{4F3942DE-506C-4248-AC1D-311E79EF6BBA}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B4-4F9A-98EF-7564755CC2BA}"/>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{D27525E4-CD33-4065-9FF8-08188136DF65}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3B4-4F9A-98EF-7564755CC2BA}"/>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{657DD4BB-0F5D-4129-8FDF-6361F431F518}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3B4-4F9A-98EF-7564755CC2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{1E8E2900-A1D5-4872-AB25-1F88956A6530}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3B4-4F9A-98EF-7564755CC2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{13FA0124-B3DC-4C2F-B566-EAD64FEB5439}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3B4-4F9A-98EF-7564755CC2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3B4-4F9A-98EF-7564755CC2BA}"/>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当町の財政力指数は、前年度と同値であり、類似団体内平均値は</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上回り、前年度比は同値である。</a:t>
          </a:r>
        </a:p>
        <a:p>
          <a:r>
            <a:rPr kumimoji="1" lang="ja-JP" altLang="en-US" sz="1300">
              <a:latin typeface="ＭＳ Ｐゴシック" panose="020B0600070205080204" pitchFamily="50" charset="-128"/>
              <a:ea typeface="ＭＳ Ｐゴシック" panose="020B0600070205080204" pitchFamily="50" charset="-128"/>
            </a:rPr>
            <a:t>　自主財源として、町税収入は</a:t>
          </a:r>
          <a:r>
            <a:rPr kumimoji="1" lang="en-US" altLang="ja-JP" sz="1300">
              <a:latin typeface="ＭＳ Ｐゴシック" panose="020B0600070205080204" pitchFamily="50" charset="-128"/>
              <a:ea typeface="ＭＳ Ｐゴシック" panose="020B0600070205080204" pitchFamily="50" charset="-128"/>
            </a:rPr>
            <a:t>15,828</a:t>
          </a:r>
          <a:r>
            <a:rPr kumimoji="1" lang="ja-JP" altLang="en-US" sz="1300">
              <a:latin typeface="ＭＳ Ｐゴシック" panose="020B0600070205080204" pitchFamily="50" charset="-128"/>
              <a:ea typeface="ＭＳ Ｐゴシック" panose="020B0600070205080204" pitchFamily="50" charset="-128"/>
            </a:rPr>
            <a:t>千円増で増加率</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％、ふるさと納税寄附金は</a:t>
          </a:r>
          <a:r>
            <a:rPr kumimoji="1" lang="en-US" altLang="ja-JP" sz="1300">
              <a:latin typeface="ＭＳ Ｐゴシック" panose="020B0600070205080204" pitchFamily="50" charset="-128"/>
              <a:ea typeface="ＭＳ Ｐゴシック" panose="020B0600070205080204" pitchFamily="50" charset="-128"/>
            </a:rPr>
            <a:t>52,583</a:t>
          </a:r>
          <a:r>
            <a:rPr kumimoji="1" lang="ja-JP" altLang="en-US" sz="1300">
              <a:latin typeface="ＭＳ Ｐゴシック" panose="020B0600070205080204" pitchFamily="50" charset="-128"/>
              <a:ea typeface="ＭＳ Ｐゴシック" panose="020B0600070205080204" pitchFamily="50" charset="-128"/>
            </a:rPr>
            <a:t>千円増で増加率</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％となっており、自主財源全体として、前年度より、</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増加している状況であるが、依然、自主財源の割合は低く、人口の減少傾向が続いていることから、依存財源が占める割合が高い。今後、人口増加を促す施策を検討するほか、事業を峻別し、投資的経費を抑制する等、歳出の見直し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125942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91669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15469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4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a:t>
          </a:r>
          <a:r>
            <a:rPr kumimoji="1" lang="en-US" altLang="ja-JP" sz="1300">
              <a:latin typeface="ＭＳ Ｐゴシック" panose="020B0600070205080204" pitchFamily="50" charset="-128"/>
              <a:ea typeface="ＭＳ Ｐゴシック" panose="020B0600070205080204" pitchFamily="50" charset="-128"/>
            </a:rPr>
            <a:t>82.8</a:t>
          </a:r>
          <a:r>
            <a:rPr kumimoji="1" lang="ja-JP" altLang="en-US" sz="1300">
              <a:latin typeface="ＭＳ Ｐゴシック" panose="020B0600070205080204" pitchFamily="50" charset="-128"/>
              <a:ea typeface="ＭＳ Ｐゴシック" panose="020B0600070205080204" pitchFamily="50" charset="-128"/>
            </a:rPr>
            <a:t>％で、前年度比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％減しており、類似団体内平均値より、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　主な要因は、町税等の経常一般財源の増加によるものであるが、今後は人口減少等により収入が減少する見込みであることに加え、人件費等の増加が見込まれることから、より一層の経常経費の節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106256</xdr:rowOff>
    </xdr:from>
    <xdr:to>
      <xdr:col>23</xdr:col>
      <xdr:colOff>133350</xdr:colOff>
      <xdr:row>64</xdr:row>
      <xdr:rowOff>7196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0760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64</xdr:row>
      <xdr:rowOff>7196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67390"/>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90170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86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90170</xdr:rowOff>
    </xdr:from>
    <xdr:to>
      <xdr:col>11</xdr:col>
      <xdr:colOff>31750</xdr:colOff>
      <xdr:row>65</xdr:row>
      <xdr:rowOff>105198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91520"/>
          <a:ext cx="889000" cy="35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55456</xdr:rowOff>
    </xdr:from>
    <xdr:to>
      <xdr:col>23</xdr:col>
      <xdr:colOff>184150</xdr:colOff>
      <xdr:row>63</xdr:row>
      <xdr:rowOff>157056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71983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127846</xdr:rowOff>
    </xdr:from>
    <xdr:to>
      <xdr:col>19</xdr:col>
      <xdr:colOff>184150</xdr:colOff>
      <xdr:row>64</xdr:row>
      <xdr:rowOff>57996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42773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15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15240</xdr:rowOff>
    </xdr:from>
    <xdr:to>
      <xdr:col>15</xdr:col>
      <xdr:colOff>133350</xdr:colOff>
      <xdr:row>63</xdr:row>
      <xdr:rowOff>116840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127017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39370</xdr:rowOff>
    </xdr:from>
    <xdr:to>
      <xdr:col>11</xdr:col>
      <xdr:colOff>82550</xdr:colOff>
      <xdr:row>63</xdr:row>
      <xdr:rowOff>140970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54398</xdr:rowOff>
    </xdr:from>
    <xdr:to>
      <xdr:col>7</xdr:col>
      <xdr:colOff>31750</xdr:colOff>
      <xdr:row>65</xdr:row>
      <xdr:rowOff>155998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140775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8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[534,989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a:t>
          </a:r>
          <a:r>
            <a:rPr kumimoji="1" lang="en-US" altLang="ja-JP" sz="1300">
              <a:latin typeface="ＭＳ Ｐゴシック" panose="020B0600070205080204" pitchFamily="50" charset="-128"/>
              <a:ea typeface="ＭＳ Ｐゴシック" panose="020B0600070205080204" pitchFamily="50" charset="-128"/>
            </a:rPr>
            <a:t>534,989</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48,387</a:t>
          </a:r>
          <a:r>
            <a:rPr kumimoji="1" lang="ja-JP" altLang="en-US" sz="1300">
              <a:latin typeface="ＭＳ Ｐゴシック" panose="020B0600070205080204" pitchFamily="50" charset="-128"/>
              <a:ea typeface="ＭＳ Ｐゴシック" panose="020B0600070205080204" pitchFamily="50" charset="-128"/>
            </a:rPr>
            <a:t>円の増となっており、人件費として、職員総数に大差はないものの、人事院勧告による給料等の増が主な要因となっている。　</a:t>
          </a:r>
        </a:p>
        <a:p>
          <a:r>
            <a:rPr kumimoji="1" lang="ja-JP" altLang="en-US" sz="1300">
              <a:latin typeface="ＭＳ Ｐゴシック" panose="020B0600070205080204" pitchFamily="50" charset="-128"/>
              <a:ea typeface="ＭＳ Ｐゴシック" panose="020B0600070205080204" pitchFamily="50" charset="-128"/>
            </a:rPr>
            <a:t>　今後も、人件費の増加に伴い、経常経費の増加は避けられず、先行きも不透明で財政運営に与える影響が大きいものと思われる。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19791</xdr:rowOff>
    </xdr:from>
    <xdr:to>
      <xdr:col>23</xdr:col>
      <xdr:colOff>133350</xdr:colOff>
      <xdr:row>82</xdr:row>
      <xdr:rowOff>53150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8691"/>
          <a:ext cx="838200" cy="3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13725</xdr:rowOff>
    </xdr:from>
    <xdr:to>
      <xdr:col>19</xdr:col>
      <xdr:colOff>133350</xdr:colOff>
      <xdr:row>82</xdr:row>
      <xdr:rowOff>19791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72625"/>
          <a:ext cx="889000" cy="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150830</xdr:rowOff>
    </xdr:from>
    <xdr:to>
      <xdr:col>15</xdr:col>
      <xdr:colOff>82550</xdr:colOff>
      <xdr:row>82</xdr:row>
      <xdr:rowOff>13725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38280"/>
          <a:ext cx="889000" cy="3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127260</xdr:rowOff>
    </xdr:from>
    <xdr:to>
      <xdr:col>11</xdr:col>
      <xdr:colOff>31750</xdr:colOff>
      <xdr:row>81</xdr:row>
      <xdr:rowOff>150830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4710"/>
          <a:ext cx="889000" cy="2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2350</xdr:rowOff>
    </xdr:from>
    <xdr:to>
      <xdr:col>23</xdr:col>
      <xdr:colOff>184150</xdr:colOff>
      <xdr:row>82</xdr:row>
      <xdr:rowOff>103950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6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18877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0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140441</xdr:rowOff>
    </xdr:from>
    <xdr:to>
      <xdr:col>19</xdr:col>
      <xdr:colOff>184150</xdr:colOff>
      <xdr:row>82</xdr:row>
      <xdr:rowOff>70591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80768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96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134375</xdr:rowOff>
    </xdr:from>
    <xdr:to>
      <xdr:col>15</xdr:col>
      <xdr:colOff>133350</xdr:colOff>
      <xdr:row>82</xdr:row>
      <xdr:rowOff>64525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2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74702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90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100030</xdr:rowOff>
    </xdr:from>
    <xdr:to>
      <xdr:col>11</xdr:col>
      <xdr:colOff>82550</xdr:colOff>
      <xdr:row>82</xdr:row>
      <xdr:rowOff>30180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8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40357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5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76460</xdr:rowOff>
    </xdr:from>
    <xdr:to>
      <xdr:col>7</xdr:col>
      <xdr:colOff>31750</xdr:colOff>
      <xdr:row>82</xdr:row>
      <xdr:rowOff>6610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16787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3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ポイントの減となり、類似団体内平均値を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今後も、給与の適正化に努めるとともに、引き続き、住民の理解が得られるよう、諸手当を含めた給与制度の構築に努める。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14478</xdr:rowOff>
    </xdr:from>
    <xdr:to>
      <xdr:col>81</xdr:col>
      <xdr:colOff>44450</xdr:colOff>
      <xdr:row>88</xdr:row>
      <xdr:rowOff>19304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02078"/>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19304</xdr:rowOff>
    </xdr:from>
    <xdr:to>
      <xdr:col>77</xdr:col>
      <xdr:colOff>44450</xdr:colOff>
      <xdr:row>88</xdr:row>
      <xdr:rowOff>101346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06904"/>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101346</xdr:rowOff>
    </xdr:from>
    <xdr:to>
      <xdr:col>72</xdr:col>
      <xdr:colOff>203200</xdr:colOff>
      <xdr:row>88</xdr:row>
      <xdr:rowOff>115824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8894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86868</xdr:rowOff>
    </xdr:from>
    <xdr:to>
      <xdr:col>68</xdr:col>
      <xdr:colOff>152400</xdr:colOff>
      <xdr:row>88</xdr:row>
      <xdr:rowOff>115824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7446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135128</xdr:rowOff>
    </xdr:from>
    <xdr:to>
      <xdr:col>81</xdr:col>
      <xdr:colOff>95250</xdr:colOff>
      <xdr:row>88</xdr:row>
      <xdr:rowOff>65278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151655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9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139954</xdr:rowOff>
    </xdr:from>
    <xdr:to>
      <xdr:col>77</xdr:col>
      <xdr:colOff>95250</xdr:colOff>
      <xdr:row>88</xdr:row>
      <xdr:rowOff>70104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50546</xdr:rowOff>
    </xdr:from>
    <xdr:to>
      <xdr:col>73</xdr:col>
      <xdr:colOff>44450</xdr:colOff>
      <xdr:row>88</xdr:row>
      <xdr:rowOff>152146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3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136923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2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65024</xdr:rowOff>
    </xdr:from>
    <xdr:to>
      <xdr:col>68</xdr:col>
      <xdr:colOff>203200</xdr:colOff>
      <xdr:row>88</xdr:row>
      <xdr:rowOff>166624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151401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3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36068</xdr:rowOff>
    </xdr:from>
    <xdr:to>
      <xdr:col>64</xdr:col>
      <xdr:colOff>152400</xdr:colOff>
      <xdr:row>88</xdr:row>
      <xdr:rowOff>137668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122445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人増しているが、類似団体内平均と比較すると</a:t>
          </a:r>
          <a:r>
            <a:rPr kumimoji="1" lang="en-US" altLang="ja-JP" sz="1300">
              <a:latin typeface="ＭＳ Ｐゴシック" panose="020B0600070205080204" pitchFamily="50" charset="-128"/>
              <a:ea typeface="ＭＳ Ｐゴシック" panose="020B0600070205080204" pitchFamily="50" charset="-128"/>
            </a:rPr>
            <a:t>3.09</a:t>
          </a:r>
          <a:r>
            <a:rPr kumimoji="1" lang="ja-JP" altLang="en-US" sz="1300">
              <a:latin typeface="ＭＳ Ｐゴシック" panose="020B0600070205080204" pitchFamily="50" charset="-128"/>
              <a:ea typeface="ＭＳ Ｐゴシック" panose="020B0600070205080204" pitchFamily="50" charset="-128"/>
            </a:rPr>
            <a:t>人下回った。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年度以降、事務量の増により新規採用を積極的に進めている。</a:t>
          </a:r>
        </a:p>
        <a:p>
          <a:r>
            <a:rPr kumimoji="1" lang="ja-JP" altLang="en-US" sz="1300">
              <a:latin typeface="ＭＳ Ｐゴシック" panose="020B0600070205080204" pitchFamily="50" charset="-128"/>
              <a:ea typeface="ＭＳ Ｐゴシック" panose="020B0600070205080204" pitchFamily="50" charset="-128"/>
            </a:rPr>
            <a:t>　今後も、定員管理計画に基づき、人員の適正な配置と多様化する住民のニーズに対応するため事務作業の統廃合や事務の効率化を図るため、デジタル化を検討し、行政サービスが低下することのない組織体制を整え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114882</xdr:rowOff>
    </xdr:from>
    <xdr:to>
      <xdr:col>81</xdr:col>
      <xdr:colOff>44450</xdr:colOff>
      <xdr:row>60</xdr:row>
      <xdr:rowOff>139213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01882"/>
          <a:ext cx="838200" cy="2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111464</xdr:rowOff>
    </xdr:from>
    <xdr:to>
      <xdr:col>77</xdr:col>
      <xdr:colOff>44450</xdr:colOff>
      <xdr:row>60</xdr:row>
      <xdr:rowOff>114882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98464"/>
          <a:ext cx="889000" cy="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81904</xdr:rowOff>
    </xdr:from>
    <xdr:to>
      <xdr:col>72</xdr:col>
      <xdr:colOff>203200</xdr:colOff>
      <xdr:row>60</xdr:row>
      <xdr:rowOff>111464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68904"/>
          <a:ext cx="889000" cy="2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73057</xdr:rowOff>
    </xdr:from>
    <xdr:to>
      <xdr:col>68</xdr:col>
      <xdr:colOff>152400</xdr:colOff>
      <xdr:row>60</xdr:row>
      <xdr:rowOff>81904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60057"/>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88413</xdr:rowOff>
    </xdr:from>
    <xdr:to>
      <xdr:col>81</xdr:col>
      <xdr:colOff>95250</xdr:colOff>
      <xdr:row>61</xdr:row>
      <xdr:rowOff>18563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104940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2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64082</xdr:rowOff>
    </xdr:from>
    <xdr:to>
      <xdr:col>77</xdr:col>
      <xdr:colOff>95250</xdr:colOff>
      <xdr:row>60</xdr:row>
      <xdr:rowOff>165682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5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4409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19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60664</xdr:rowOff>
    </xdr:from>
    <xdr:to>
      <xdr:col>73</xdr:col>
      <xdr:colOff>44450</xdr:colOff>
      <xdr:row>60</xdr:row>
      <xdr:rowOff>162264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991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1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31104</xdr:rowOff>
    </xdr:from>
    <xdr:to>
      <xdr:col>68</xdr:col>
      <xdr:colOff>203200</xdr:colOff>
      <xdr:row>60</xdr:row>
      <xdr:rowOff>132704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142881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86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22257</xdr:rowOff>
    </xdr:from>
    <xdr:to>
      <xdr:col>64</xdr:col>
      <xdr:colOff>152400</xdr:colOff>
      <xdr:row>60</xdr:row>
      <xdr:rowOff>123857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0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134034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7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％となり、類似団体内平均値より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％下回っているものの、増加傾向にある。</a:t>
          </a:r>
        </a:p>
        <a:p>
          <a:r>
            <a:rPr kumimoji="1" lang="ja-JP" altLang="en-US" sz="1300">
              <a:latin typeface="ＭＳ Ｐゴシック" panose="020B0600070205080204" pitchFamily="50" charset="-128"/>
              <a:ea typeface="ＭＳ Ｐゴシック" panose="020B0600070205080204" pitchFamily="50" charset="-128"/>
            </a:rPr>
            <a:t>　主な要因は、令和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年度地方債の元金償還と令和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年度発行地方債の利子償還によるものである。</a:t>
          </a:r>
        </a:p>
        <a:p>
          <a:r>
            <a:rPr kumimoji="1" lang="ja-JP" altLang="en-US" sz="1300">
              <a:latin typeface="ＭＳ Ｐゴシック" panose="020B0600070205080204" pitchFamily="50" charset="-128"/>
              <a:ea typeface="ＭＳ Ｐゴシック" panose="020B0600070205080204" pitchFamily="50" charset="-128"/>
            </a:rPr>
            <a:t>　今後は、財源を地方債とする大型事業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認定こども園建設、消防庁舎建替等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の実施を予定しており、それらを要因として地方債残高が増大する見込みであることから、その他事業に対する地方債の発行抑制に努めていく。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93218</xdr:rowOff>
    </xdr:from>
    <xdr:to>
      <xdr:col>81</xdr:col>
      <xdr:colOff>44450</xdr:colOff>
      <xdr:row>40</xdr:row>
      <xdr:rowOff>98044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51218"/>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93218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1743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59436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8884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163322</xdr:rowOff>
    </xdr:from>
    <xdr:to>
      <xdr:col>68</xdr:col>
      <xdr:colOff>152400</xdr:colOff>
      <xdr:row>40</xdr:row>
      <xdr:rowOff>30480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84987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63771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5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42418</xdr:rowOff>
    </xdr:from>
    <xdr:to>
      <xdr:col>77</xdr:col>
      <xdr:colOff>95250</xdr:colOff>
      <xdr:row>40</xdr:row>
      <xdr:rowOff>144018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0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154195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69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112522</xdr:rowOff>
    </xdr:from>
    <xdr:to>
      <xdr:col>64</xdr:col>
      <xdr:colOff>152400</xdr:colOff>
      <xdr:row>40</xdr:row>
      <xdr:rowOff>42672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52849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充当可能財源が将来負担すべき額を上回っているため算出されていないが、今後も世代間の負担の公平性を保ちながら、後世代への負担が過重となることのないよう、事業実施の適正化を図るとともに、充当可能財源となる基金への積立等も計画的に進め、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人件費における経常収支比率は、前年度より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％増加しているが、類似団体内平均値との差は前年同値の</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％上回る結果となった。</a:t>
          </a:r>
        </a:p>
        <a:p>
          <a:r>
            <a:rPr kumimoji="1" lang="ja-JP" altLang="en-US" sz="1300">
              <a:latin typeface="ＭＳ Ｐゴシック" panose="020B0600070205080204" pitchFamily="50" charset="-128"/>
              <a:ea typeface="ＭＳ Ｐゴシック" panose="020B0600070205080204" pitchFamily="50" charset="-128"/>
            </a:rPr>
            <a:t>　今後も、事務量の増加等による人員不足が生じていることから、定員管理計画に基づき、適正な人員管理に努める必要がある。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54610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681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54610</xdr:rowOff>
    </xdr:from>
    <xdr:to>
      <xdr:col>19</xdr:col>
      <xdr:colOff>187325</xdr:colOff>
      <xdr:row>36</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268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62230</xdr:rowOff>
    </xdr:from>
    <xdr:to>
      <xdr:col>15</xdr:col>
      <xdr:colOff>98425</xdr:colOff>
      <xdr:row>36</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44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62230</xdr:rowOff>
    </xdr:from>
    <xdr:to>
      <xdr:col>11</xdr:col>
      <xdr:colOff>9525</xdr:colOff>
      <xdr:row>36</xdr:row>
      <xdr:rowOff>153670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44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34290</xdr:rowOff>
    </xdr:from>
    <xdr:to>
      <xdr:col>24</xdr:col>
      <xdr:colOff>76200</xdr:colOff>
      <xdr:row>36</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3810</xdr:rowOff>
    </xdr:from>
    <xdr:to>
      <xdr:col>20</xdr:col>
      <xdr:colOff>38100</xdr:colOff>
      <xdr:row>36</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62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34290</xdr:rowOff>
    </xdr:from>
    <xdr:to>
      <xdr:col>15</xdr:col>
      <xdr:colOff>149225</xdr:colOff>
      <xdr:row>36</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xdr:rowOff>
    </xdr:from>
    <xdr:to>
      <xdr:col>11</xdr:col>
      <xdr:colOff>60325</xdr:colOff>
      <xdr:row>36</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97807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102870</xdr:rowOff>
    </xdr:from>
    <xdr:to>
      <xdr:col>6</xdr:col>
      <xdr:colOff>171450</xdr:colOff>
      <xdr:row>37</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17797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物件費における経常収支比率は、前年度より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％増しており、類似団体内平均値は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％上回っている結果となった。</a:t>
          </a:r>
        </a:p>
        <a:p>
          <a:r>
            <a:rPr kumimoji="1" lang="ja-JP" altLang="en-US" sz="1300">
              <a:latin typeface="ＭＳ Ｐゴシック" panose="020B0600070205080204" pitchFamily="50" charset="-128"/>
              <a:ea typeface="ＭＳ Ｐゴシック" panose="020B0600070205080204" pitchFamily="50" charset="-128"/>
            </a:rPr>
            <a:t>　主な要因は、経常一般財源の増によるものである。</a:t>
          </a:r>
        </a:p>
        <a:p>
          <a:r>
            <a:rPr kumimoji="1" lang="ja-JP" altLang="en-US" sz="1300">
              <a:latin typeface="ＭＳ Ｐゴシック" panose="020B0600070205080204" pitchFamily="50" charset="-128"/>
              <a:ea typeface="ＭＳ Ｐゴシック" panose="020B0600070205080204" pitchFamily="50" charset="-128"/>
            </a:rPr>
            <a:t>　今後は、昨今の光熱水費等の価格高騰により物件費の増は避けられず、財政運営は厳しいものになる見通しであるため、より一層の経常経費の節減に努めていく。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120142</xdr:rowOff>
    </xdr:from>
    <xdr:to>
      <xdr:col>82</xdr:col>
      <xdr:colOff>107950</xdr:colOff>
      <xdr:row>17</xdr:row>
      <xdr:rowOff>152146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347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124714</xdr:rowOff>
    </xdr:from>
    <xdr:to>
      <xdr:col>78</xdr:col>
      <xdr:colOff>69850</xdr:colOff>
      <xdr:row>17</xdr:row>
      <xdr:rowOff>152146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39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124714</xdr:rowOff>
    </xdr:from>
    <xdr:to>
      <xdr:col>73</xdr:col>
      <xdr:colOff>180975</xdr:colOff>
      <xdr:row>17</xdr:row>
      <xdr:rowOff>143002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0393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143002</xdr:rowOff>
    </xdr:from>
    <xdr:to>
      <xdr:col>69</xdr:col>
      <xdr:colOff>92075</xdr:colOff>
      <xdr:row>18</xdr:row>
      <xdr:rowOff>44704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576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69342</xdr:rowOff>
    </xdr:from>
    <xdr:to>
      <xdr:col>82</xdr:col>
      <xdr:colOff>158750</xdr:colOff>
      <xdr:row>17</xdr:row>
      <xdr:rowOff>170942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41419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101346</xdr:rowOff>
    </xdr:from>
    <xdr:to>
      <xdr:col>78</xdr:col>
      <xdr:colOff>120650</xdr:colOff>
      <xdr:row>18</xdr:row>
      <xdr:rowOff>31496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16273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02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73914</xdr:rowOff>
    </xdr:from>
    <xdr:to>
      <xdr:col>74</xdr:col>
      <xdr:colOff>31750</xdr:colOff>
      <xdr:row>18</xdr:row>
      <xdr:rowOff>4064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160291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92202</xdr:rowOff>
    </xdr:from>
    <xdr:to>
      <xdr:col>69</xdr:col>
      <xdr:colOff>142875</xdr:colOff>
      <xdr:row>18</xdr:row>
      <xdr:rowOff>22352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7129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165354</xdr:rowOff>
    </xdr:from>
    <xdr:to>
      <xdr:col>65</xdr:col>
      <xdr:colOff>53975</xdr:colOff>
      <xdr:row>18</xdr:row>
      <xdr:rowOff>95504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80281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扶助費における経常収支比率は前年度より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％減しており、類似団体内平均値を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　主な要因は、老人保護措置費や児童手当の対象者減などによるものである。今後も、住民の多様化するニーズに対応しながら、住民サービスの低下を招くことのないよう、財源確保に努めるとともに、必要に応じて単独施策に基づく給付等について見直し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110672</xdr:rowOff>
    </xdr:from>
    <xdr:to>
      <xdr:col>24</xdr:col>
      <xdr:colOff>25400</xdr:colOff>
      <xdr:row>55</xdr:row>
      <xdr:rowOff>20865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3689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506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102507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669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78015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322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59872</xdr:rowOff>
    </xdr:from>
    <xdr:to>
      <xdr:col>24</xdr:col>
      <xdr:colOff>76200</xdr:colOff>
      <xdr:row>54</xdr:row>
      <xdr:rowOff>161472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76399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6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その他における経常収支比率は、前年度から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％減であり、類似団体内平均値を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　維持補修費では、公共施設や公営住宅の老朽化に伴い、修繕料が増加していることから、各公共施設の個別施設計画、長寿命化計画に基づき、計画的な補修や統廃合等の検討を行う。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134620</xdr:rowOff>
    </xdr:from>
    <xdr:to>
      <xdr:col>82</xdr:col>
      <xdr:colOff>107950</xdr:colOff>
      <xdr:row>57</xdr:row>
      <xdr:rowOff>39370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358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39370</xdr:rowOff>
    </xdr:from>
    <xdr:to>
      <xdr:col>78</xdr:col>
      <xdr:colOff>69850</xdr:colOff>
      <xdr:row>57</xdr:row>
      <xdr:rowOff>39370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81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39370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9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39370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9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83820</xdr:rowOff>
    </xdr:from>
    <xdr:to>
      <xdr:col>82</xdr:col>
      <xdr:colOff>158750</xdr:colOff>
      <xdr:row>57</xdr:row>
      <xdr:rowOff>13970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100347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160020</xdr:rowOff>
    </xdr:from>
    <xdr:to>
      <xdr:col>78</xdr:col>
      <xdr:colOff>120650</xdr:colOff>
      <xdr:row>57</xdr:row>
      <xdr:rowOff>90170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160020</xdr:rowOff>
    </xdr:from>
    <xdr:to>
      <xdr:col>74</xdr:col>
      <xdr:colOff>31750</xdr:colOff>
      <xdr:row>57</xdr:row>
      <xdr:rowOff>90170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補助費等における経常収支比率は、前年度より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％減少しているが、類似団体内平均値を</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％上回る結果となった。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類似団体内平均値と比較して、高い水準で推移していることから、既存事業の検証を進め、行政のスリム化を図る。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159004</xdr:rowOff>
    </xdr:from>
    <xdr:to>
      <xdr:col>82</xdr:col>
      <xdr:colOff>107950</xdr:colOff>
      <xdr:row>39</xdr:row>
      <xdr:rowOff>1270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6741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49276</xdr:rowOff>
    </xdr:from>
    <xdr:to>
      <xdr:col>78</xdr:col>
      <xdr:colOff>69850</xdr:colOff>
      <xdr:row>39</xdr:row>
      <xdr:rowOff>1270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56437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49276</xdr:rowOff>
    </xdr:from>
    <xdr:to>
      <xdr:col>73</xdr:col>
      <xdr:colOff>180975</xdr:colOff>
      <xdr:row>38</xdr:row>
      <xdr:rowOff>117856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5643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117856</xdr:rowOff>
    </xdr:from>
    <xdr:to>
      <xdr:col>69</xdr:col>
      <xdr:colOff>92075</xdr:colOff>
      <xdr:row>39</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6329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108204</xdr:rowOff>
    </xdr:from>
    <xdr:to>
      <xdr:col>82</xdr:col>
      <xdr:colOff>158750</xdr:colOff>
      <xdr:row>39</xdr:row>
      <xdr:rowOff>38354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80281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169926</xdr:rowOff>
    </xdr:from>
    <xdr:to>
      <xdr:col>74</xdr:col>
      <xdr:colOff>31750</xdr:colOff>
      <xdr:row>38</xdr:row>
      <xdr:rowOff>100076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84853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67056</xdr:rowOff>
    </xdr:from>
    <xdr:to>
      <xdr:col>69</xdr:col>
      <xdr:colOff>142875</xdr:colOff>
      <xdr:row>38</xdr:row>
      <xdr:rowOff>168656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153433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140208</xdr:rowOff>
    </xdr:from>
    <xdr:to>
      <xdr:col>65</xdr:col>
      <xdr:colOff>53975</xdr:colOff>
      <xdr:row>39</xdr:row>
      <xdr:rowOff>70358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55135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公債費における経常収支比率は前年度より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％減となり、類似団体内平均値は</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　減少要因は、公債費の決算額が前年度比</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％増となっているが、それ以上に経常一般財源が増加したためである。</a:t>
          </a:r>
        </a:p>
        <a:p>
          <a:r>
            <a:rPr kumimoji="1" lang="ja-JP" altLang="en-US" sz="1300">
              <a:latin typeface="ＭＳ Ｐゴシック" panose="020B0600070205080204" pitchFamily="50" charset="-128"/>
              <a:ea typeface="ＭＳ Ｐゴシック" panose="020B0600070205080204" pitchFamily="50" charset="-128"/>
            </a:rPr>
            <a:t>　今後は、大型事業の実施により、地方債残高は増大する見込みであることから、その他事業での新規地方債発行を抑制し、公債費の適正化に努める。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12700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8676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168910</xdr:rowOff>
    </xdr:from>
    <xdr:to>
      <xdr:col>19</xdr:col>
      <xdr:colOff>187325</xdr:colOff>
      <xdr:row>75</xdr:row>
      <xdr:rowOff>12700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8562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134620</xdr:rowOff>
    </xdr:from>
    <xdr:to>
      <xdr:col>15</xdr:col>
      <xdr:colOff>98425</xdr:colOff>
      <xdr:row>74</xdr:row>
      <xdr:rowOff>168910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8219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134620</xdr:rowOff>
    </xdr:from>
    <xdr:to>
      <xdr:col>11</xdr:col>
      <xdr:colOff>9525</xdr:colOff>
      <xdr:row>75</xdr:row>
      <xdr:rowOff>46990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821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129540</xdr:rowOff>
    </xdr:from>
    <xdr:to>
      <xdr:col>24</xdr:col>
      <xdr:colOff>76200</xdr:colOff>
      <xdr:row>75</xdr:row>
      <xdr:rowOff>59690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146067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133350</xdr:rowOff>
    </xdr:from>
    <xdr:to>
      <xdr:col>20</xdr:col>
      <xdr:colOff>38100</xdr:colOff>
      <xdr:row>75</xdr:row>
      <xdr:rowOff>63500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73677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58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118110</xdr:rowOff>
    </xdr:from>
    <xdr:to>
      <xdr:col>15</xdr:col>
      <xdr:colOff>149225</xdr:colOff>
      <xdr:row>75</xdr:row>
      <xdr:rowOff>48260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58437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83820</xdr:rowOff>
    </xdr:from>
    <xdr:to>
      <xdr:col>11</xdr:col>
      <xdr:colOff>60325</xdr:colOff>
      <xdr:row>75</xdr:row>
      <xdr:rowOff>13970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24147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167640</xdr:rowOff>
    </xdr:from>
    <xdr:to>
      <xdr:col>6</xdr:col>
      <xdr:colOff>171450</xdr:colOff>
      <xdr:row>75</xdr:row>
      <xdr:rowOff>97790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107967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公債費以外における経常収支比率は、前年度より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％減しているが、類似団体内平均値を</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前年度と比較すると、類似団体内平均値との乖離は小さくなっているが、依然として大きく上回っている状況であるため、今後、より一層の経常経費の削減に努めていく必要がある。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1270</xdr:rowOff>
    </xdr:from>
    <xdr:to>
      <xdr:col>82</xdr:col>
      <xdr:colOff>107950</xdr:colOff>
      <xdr:row>79</xdr:row>
      <xdr:rowOff>56787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54582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149861</xdr:rowOff>
    </xdr:from>
    <xdr:to>
      <xdr:col>78</xdr:col>
      <xdr:colOff>69850</xdr:colOff>
      <xdr:row>79</xdr:row>
      <xdr:rowOff>56787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22961"/>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149861</xdr:rowOff>
    </xdr:from>
    <xdr:to>
      <xdr:col>73</xdr:col>
      <xdr:colOff>180975</xdr:colOff>
      <xdr:row>79</xdr:row>
      <xdr:rowOff>27395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522961"/>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27395</xdr:rowOff>
    </xdr:from>
    <xdr:to>
      <xdr:col>69</xdr:col>
      <xdr:colOff>92075</xdr:colOff>
      <xdr:row>80</xdr:row>
      <xdr:rowOff>74749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571945"/>
          <a:ext cx="889000" cy="21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121920</xdr:rowOff>
    </xdr:from>
    <xdr:to>
      <xdr:col>82</xdr:col>
      <xdr:colOff>158750</xdr:colOff>
      <xdr:row>79</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93997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5987</xdr:rowOff>
    </xdr:from>
    <xdr:to>
      <xdr:col>78</xdr:col>
      <xdr:colOff>120650</xdr:colOff>
      <xdr:row>79</xdr:row>
      <xdr:rowOff>107587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5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92364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36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99061</xdr:rowOff>
    </xdr:from>
    <xdr:to>
      <xdr:col>74</xdr:col>
      <xdr:colOff>31750</xdr:colOff>
      <xdr:row>79</xdr:row>
      <xdr:rowOff>29211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13988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148045</xdr:rowOff>
    </xdr:from>
    <xdr:to>
      <xdr:col>69</xdr:col>
      <xdr:colOff>142875</xdr:colOff>
      <xdr:row>79</xdr:row>
      <xdr:rowOff>78195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5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62972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60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23949</xdr:rowOff>
    </xdr:from>
    <xdr:to>
      <xdr:col>65</xdr:col>
      <xdr:colOff>53975</xdr:colOff>
      <xdr:row>80</xdr:row>
      <xdr:rowOff>125549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73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110326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826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94457</xdr:rowOff>
    </xdr:from>
    <xdr:to>
      <xdr:col>29</xdr:col>
      <xdr:colOff>127000</xdr:colOff>
      <xdr:row>19</xdr:row>
      <xdr:rowOff>151584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99632"/>
          <a:ext cx="647700" cy="57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151584</xdr:rowOff>
    </xdr:from>
    <xdr:to>
      <xdr:col>26</xdr:col>
      <xdr:colOff>50800</xdr:colOff>
      <xdr:row>20</xdr:row>
      <xdr:rowOff>1097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6759"/>
          <a:ext cx="698500" cy="20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1097</xdr:rowOff>
    </xdr:from>
    <xdr:to>
      <xdr:col>22</xdr:col>
      <xdr:colOff>114300</xdr:colOff>
      <xdr:row>20</xdr:row>
      <xdr:rowOff>21878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77722"/>
          <a:ext cx="698500" cy="20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21878</xdr:rowOff>
    </xdr:from>
    <xdr:to>
      <xdr:col>18</xdr:col>
      <xdr:colOff>177800</xdr:colOff>
      <xdr:row>20</xdr:row>
      <xdr:rowOff>39774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8503"/>
          <a:ext cx="698500" cy="1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43657</xdr:rowOff>
    </xdr:from>
    <xdr:to>
      <xdr:col>29</xdr:col>
      <xdr:colOff>177800</xdr:colOff>
      <xdr:row>19</xdr:row>
      <xdr:rowOff>145257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48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15734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100784</xdr:rowOff>
    </xdr:from>
    <xdr:to>
      <xdr:col>26</xdr:col>
      <xdr:colOff>101600</xdr:colOff>
      <xdr:row>20</xdr:row>
      <xdr:rowOff>30934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5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15711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2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121747</xdr:rowOff>
    </xdr:from>
    <xdr:to>
      <xdr:col>22</xdr:col>
      <xdr:colOff>165100</xdr:colOff>
      <xdr:row>20</xdr:row>
      <xdr:rowOff>51897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26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36674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3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142528</xdr:rowOff>
    </xdr:from>
    <xdr:to>
      <xdr:col>19</xdr:col>
      <xdr:colOff>38100</xdr:colOff>
      <xdr:row>20</xdr:row>
      <xdr:rowOff>72678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7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57455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4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160424</xdr:rowOff>
    </xdr:from>
    <xdr:to>
      <xdr:col>15</xdr:col>
      <xdr:colOff>101600</xdr:colOff>
      <xdr:row>20</xdr:row>
      <xdr:rowOff>90574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5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75351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293929</xdr:rowOff>
    </xdr:from>
    <xdr:to>
      <xdr:col>29</xdr:col>
      <xdr:colOff>127000</xdr:colOff>
      <xdr:row>35</xdr:row>
      <xdr:rowOff>318160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04279"/>
          <a:ext cx="647700" cy="24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293929</xdr:rowOff>
    </xdr:from>
    <xdr:to>
      <xdr:col>26</xdr:col>
      <xdr:colOff>50800</xdr:colOff>
      <xdr:row>35</xdr:row>
      <xdr:rowOff>308906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04279"/>
          <a:ext cx="698500" cy="14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308906</xdr:rowOff>
    </xdr:from>
    <xdr:to>
      <xdr:col>22</xdr:col>
      <xdr:colOff>114300</xdr:colOff>
      <xdr:row>35</xdr:row>
      <xdr:rowOff>328136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19256"/>
          <a:ext cx="698500" cy="19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328136</xdr:rowOff>
    </xdr:from>
    <xdr:to>
      <xdr:col>18</xdr:col>
      <xdr:colOff>177800</xdr:colOff>
      <xdr:row>36</xdr:row>
      <xdr:rowOff>11657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38486"/>
          <a:ext cx="698500" cy="264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267360</xdr:rowOff>
    </xdr:from>
    <xdr:to>
      <xdr:col>29</xdr:col>
      <xdr:colOff>177800</xdr:colOff>
      <xdr:row>36</xdr:row>
      <xdr:rowOff>26060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77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239437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243129</xdr:rowOff>
    </xdr:from>
    <xdr:to>
      <xdr:col>26</xdr:col>
      <xdr:colOff>101600</xdr:colOff>
      <xdr:row>36</xdr:row>
      <xdr:rowOff>1829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53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329506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39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258106</xdr:rowOff>
    </xdr:from>
    <xdr:to>
      <xdr:col>22</xdr:col>
      <xdr:colOff>165100</xdr:colOff>
      <xdr:row>36</xdr:row>
      <xdr:rowOff>16806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68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1583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5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277336</xdr:rowOff>
    </xdr:from>
    <xdr:to>
      <xdr:col>19</xdr:col>
      <xdr:colOff>38100</xdr:colOff>
      <xdr:row>36</xdr:row>
      <xdr:rowOff>36036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87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20813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74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303757</xdr:rowOff>
    </xdr:from>
    <xdr:to>
      <xdr:col>15</xdr:col>
      <xdr:colOff>101600</xdr:colOff>
      <xdr:row>36</xdr:row>
      <xdr:rowOff>62457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14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47234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0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89637</xdr:rowOff>
    </xdr:from>
    <xdr:to>
      <xdr:col>24</xdr:col>
      <xdr:colOff>63500</xdr:colOff>
      <xdr:row>37</xdr:row>
      <xdr:rowOff>125045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33287"/>
          <a:ext cx="838200" cy="3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125045</xdr:rowOff>
    </xdr:from>
    <xdr:to>
      <xdr:col>19</xdr:col>
      <xdr:colOff>177800</xdr:colOff>
      <xdr:row>37</xdr:row>
      <xdr:rowOff>132106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68695"/>
          <a:ext cx="889000" cy="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132106</xdr:rowOff>
    </xdr:from>
    <xdr:to>
      <xdr:col>15</xdr:col>
      <xdr:colOff>50800</xdr:colOff>
      <xdr:row>37</xdr:row>
      <xdr:rowOff>141290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75756"/>
          <a:ext cx="889000" cy="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141290</xdr:rowOff>
    </xdr:from>
    <xdr:to>
      <xdr:col>10</xdr:col>
      <xdr:colOff>114300</xdr:colOff>
      <xdr:row>37</xdr:row>
      <xdr:rowOff>160045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84940"/>
          <a:ext cx="8890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38837</xdr:rowOff>
    </xdr:from>
    <xdr:to>
      <xdr:col>24</xdr:col>
      <xdr:colOff>114300</xdr:colOff>
      <xdr:row>37</xdr:row>
      <xdr:rowOff>140437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8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17264</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60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74245</xdr:rowOff>
    </xdr:from>
    <xdr:to>
      <xdr:col>20</xdr:col>
      <xdr:colOff>38100</xdr:colOff>
      <xdr:row>38</xdr:row>
      <xdr:rowOff>4395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1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166972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1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81306</xdr:rowOff>
    </xdr:from>
    <xdr:to>
      <xdr:col>15</xdr:col>
      <xdr:colOff>101600</xdr:colOff>
      <xdr:row>38</xdr:row>
      <xdr:rowOff>11455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249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2583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1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90490</xdr:rowOff>
    </xdr:from>
    <xdr:to>
      <xdr:col>10</xdr:col>
      <xdr:colOff>165100</xdr:colOff>
      <xdr:row>38</xdr:row>
      <xdr:rowOff>20641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341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11768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26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109245</xdr:rowOff>
    </xdr:from>
    <xdr:to>
      <xdr:col>6</xdr:col>
      <xdr:colOff>38100</xdr:colOff>
      <xdr:row>38</xdr:row>
      <xdr:rowOff>39395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30522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4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1032</xdr:rowOff>
    </xdr:from>
    <xdr:to>
      <xdr:col>24</xdr:col>
      <xdr:colOff>63500</xdr:colOff>
      <xdr:row>57</xdr:row>
      <xdr:rowOff>40702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73682"/>
          <a:ext cx="838200" cy="3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33988</xdr:rowOff>
    </xdr:from>
    <xdr:to>
      <xdr:col>19</xdr:col>
      <xdr:colOff>177800</xdr:colOff>
      <xdr:row>57</xdr:row>
      <xdr:rowOff>40702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06638"/>
          <a:ext cx="889000" cy="6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33988</xdr:rowOff>
    </xdr:from>
    <xdr:to>
      <xdr:col>15</xdr:col>
      <xdr:colOff>50800</xdr:colOff>
      <xdr:row>57</xdr:row>
      <xdr:rowOff>86022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6638"/>
          <a:ext cx="889000" cy="5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86022</xdr:rowOff>
    </xdr:from>
    <xdr:to>
      <xdr:col>10</xdr:col>
      <xdr:colOff>114300</xdr:colOff>
      <xdr:row>57</xdr:row>
      <xdr:rowOff>120722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8672"/>
          <a:ext cx="889000" cy="3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121682</xdr:rowOff>
    </xdr:from>
    <xdr:to>
      <xdr:col>24</xdr:col>
      <xdr:colOff>114300</xdr:colOff>
      <xdr:row>57</xdr:row>
      <xdr:rowOff>51832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2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144559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7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161352</xdr:rowOff>
    </xdr:from>
    <xdr:to>
      <xdr:col>20</xdr:col>
      <xdr:colOff>38100</xdr:colOff>
      <xdr:row>57</xdr:row>
      <xdr:rowOff>91502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6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108029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37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154638</xdr:rowOff>
    </xdr:from>
    <xdr:to>
      <xdr:col>15</xdr:col>
      <xdr:colOff>101600</xdr:colOff>
      <xdr:row>57</xdr:row>
      <xdr:rowOff>84788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101315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31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35222</xdr:rowOff>
    </xdr:from>
    <xdr:to>
      <xdr:col>10</xdr:col>
      <xdr:colOff>165100</xdr:colOff>
      <xdr:row>57</xdr:row>
      <xdr:rowOff>136822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153349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8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69922</xdr:rowOff>
    </xdr:from>
    <xdr:to>
      <xdr:col>6</xdr:col>
      <xdr:colOff>38100</xdr:colOff>
      <xdr:row>58</xdr:row>
      <xdr:rowOff>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4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162649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3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40272</xdr:rowOff>
    </xdr:from>
    <xdr:to>
      <xdr:col>24</xdr:col>
      <xdr:colOff>63500</xdr:colOff>
      <xdr:row>78</xdr:row>
      <xdr:rowOff>50546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13372"/>
          <a:ext cx="838200" cy="1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40272</xdr:rowOff>
    </xdr:from>
    <xdr:to>
      <xdr:col>19</xdr:col>
      <xdr:colOff>177800</xdr:colOff>
      <xdr:row>78</xdr:row>
      <xdr:rowOff>55612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13372"/>
          <a:ext cx="889000" cy="1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55612</xdr:rowOff>
    </xdr:from>
    <xdr:to>
      <xdr:col>15</xdr:col>
      <xdr:colOff>50800</xdr:colOff>
      <xdr:row>78</xdr:row>
      <xdr:rowOff>56480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8712"/>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56480</xdr:rowOff>
    </xdr:from>
    <xdr:to>
      <xdr:col>10</xdr:col>
      <xdr:colOff>114300</xdr:colOff>
      <xdr:row>78</xdr:row>
      <xdr:rowOff>66539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29580"/>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171196</xdr:rowOff>
    </xdr:from>
    <xdr:to>
      <xdr:col>24</xdr:col>
      <xdr:colOff>114300</xdr:colOff>
      <xdr:row>78</xdr:row>
      <xdr:rowOff>101346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86123</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160922</xdr:rowOff>
    </xdr:from>
    <xdr:to>
      <xdr:col>20</xdr:col>
      <xdr:colOff>38100</xdr:colOff>
      <xdr:row>78</xdr:row>
      <xdr:rowOff>91072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82199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5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4812</xdr:rowOff>
    </xdr:from>
    <xdr:to>
      <xdr:col>15</xdr:col>
      <xdr:colOff>101600</xdr:colOff>
      <xdr:row>78</xdr:row>
      <xdr:rowOff>106412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97539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7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5680</xdr:rowOff>
    </xdr:from>
    <xdr:to>
      <xdr:col>10</xdr:col>
      <xdr:colOff>165100</xdr:colOff>
      <xdr:row>78</xdr:row>
      <xdr:rowOff>107280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98407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7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15739</xdr:rowOff>
    </xdr:from>
    <xdr:to>
      <xdr:col>6</xdr:col>
      <xdr:colOff>38100</xdr:colOff>
      <xdr:row>78</xdr:row>
      <xdr:rowOff>117339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108466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8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127783</xdr:rowOff>
    </xdr:from>
    <xdr:to>
      <xdr:col>24</xdr:col>
      <xdr:colOff>63500</xdr:colOff>
      <xdr:row>95</xdr:row>
      <xdr:rowOff>155564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15533"/>
          <a:ext cx="838200" cy="2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155564</xdr:rowOff>
    </xdr:from>
    <xdr:to>
      <xdr:col>19</xdr:col>
      <xdr:colOff>177800</xdr:colOff>
      <xdr:row>96</xdr:row>
      <xdr:rowOff>21202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43314"/>
          <a:ext cx="889000" cy="3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93447</xdr:rowOff>
    </xdr:from>
    <xdr:to>
      <xdr:col>15</xdr:col>
      <xdr:colOff>50800</xdr:colOff>
      <xdr:row>96</xdr:row>
      <xdr:rowOff>21202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81197"/>
          <a:ext cx="889000" cy="9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93447</xdr:rowOff>
    </xdr:from>
    <xdr:to>
      <xdr:col>10</xdr:col>
      <xdr:colOff>114300</xdr:colOff>
      <xdr:row>96</xdr:row>
      <xdr:rowOff>136903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81197"/>
          <a:ext cx="889000" cy="2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76983</xdr:rowOff>
    </xdr:from>
    <xdr:to>
      <xdr:col>24</xdr:col>
      <xdr:colOff>114300</xdr:colOff>
      <xdr:row>96</xdr:row>
      <xdr:rowOff>7133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6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55410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4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104764</xdr:rowOff>
    </xdr:from>
    <xdr:to>
      <xdr:col>20</xdr:col>
      <xdr:colOff>38100</xdr:colOff>
      <xdr:row>96</xdr:row>
      <xdr:rowOff>34914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9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26041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8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141852</xdr:rowOff>
    </xdr:from>
    <xdr:to>
      <xdr:col>15</xdr:col>
      <xdr:colOff>101600</xdr:colOff>
      <xdr:row>96</xdr:row>
      <xdr:rowOff>72002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2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63129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2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42647</xdr:rowOff>
    </xdr:from>
    <xdr:to>
      <xdr:col>10</xdr:col>
      <xdr:colOff>165100</xdr:colOff>
      <xdr:row>95</xdr:row>
      <xdr:rowOff>144247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135374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86103</xdr:rowOff>
    </xdr:from>
    <xdr:to>
      <xdr:col>6</xdr:col>
      <xdr:colOff>38100</xdr:colOff>
      <xdr:row>97</xdr:row>
      <xdr:rowOff>16253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4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7380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3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158548</xdr:rowOff>
    </xdr:from>
    <xdr:to>
      <xdr:col>55</xdr:col>
      <xdr:colOff>0</xdr:colOff>
      <xdr:row>37</xdr:row>
      <xdr:rowOff>24288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30748"/>
          <a:ext cx="838200" cy="3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24288</xdr:rowOff>
    </xdr:from>
    <xdr:to>
      <xdr:col>50</xdr:col>
      <xdr:colOff>114300</xdr:colOff>
      <xdr:row>37</xdr:row>
      <xdr:rowOff>36547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67938"/>
          <a:ext cx="889000" cy="1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36547</xdr:rowOff>
    </xdr:from>
    <xdr:to>
      <xdr:col>45</xdr:col>
      <xdr:colOff>177800</xdr:colOff>
      <xdr:row>37</xdr:row>
      <xdr:rowOff>99185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80197"/>
          <a:ext cx="889000" cy="6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112066</xdr:rowOff>
    </xdr:from>
    <xdr:to>
      <xdr:col>41</xdr:col>
      <xdr:colOff>50800</xdr:colOff>
      <xdr:row>37</xdr:row>
      <xdr:rowOff>99185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84266"/>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107748</xdr:rowOff>
    </xdr:from>
    <xdr:to>
      <xdr:col>55</xdr:col>
      <xdr:colOff>50800</xdr:colOff>
      <xdr:row>37</xdr:row>
      <xdr:rowOff>37898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7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86175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58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144938</xdr:rowOff>
    </xdr:from>
    <xdr:to>
      <xdr:col>50</xdr:col>
      <xdr:colOff>165100</xdr:colOff>
      <xdr:row>37</xdr:row>
      <xdr:rowOff>75088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1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66215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09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157197</xdr:rowOff>
    </xdr:from>
    <xdr:to>
      <xdr:col>46</xdr:col>
      <xdr:colOff>38100</xdr:colOff>
      <xdr:row>37</xdr:row>
      <xdr:rowOff>87347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78474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22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48385</xdr:rowOff>
    </xdr:from>
    <xdr:to>
      <xdr:col>41</xdr:col>
      <xdr:colOff>101600</xdr:colOff>
      <xdr:row>37</xdr:row>
      <xdr:rowOff>149985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9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141112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48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61266</xdr:rowOff>
    </xdr:from>
    <xdr:to>
      <xdr:col>36</xdr:col>
      <xdr:colOff>165100</xdr:colOff>
      <xdr:row>36</xdr:row>
      <xdr:rowOff>162866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3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153993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26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14292</xdr:rowOff>
    </xdr:from>
    <xdr:to>
      <xdr:col>55</xdr:col>
      <xdr:colOff>0</xdr:colOff>
      <xdr:row>58</xdr:row>
      <xdr:rowOff>113877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58392"/>
          <a:ext cx="838200" cy="9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14292</xdr:rowOff>
    </xdr:from>
    <xdr:to>
      <xdr:col>50</xdr:col>
      <xdr:colOff>114300</xdr:colOff>
      <xdr:row>58</xdr:row>
      <xdr:rowOff>27208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58392"/>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27208</xdr:rowOff>
    </xdr:from>
    <xdr:to>
      <xdr:col>45</xdr:col>
      <xdr:colOff>177800</xdr:colOff>
      <xdr:row>58</xdr:row>
      <xdr:rowOff>110215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71308"/>
          <a:ext cx="889000" cy="8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25212</xdr:rowOff>
    </xdr:from>
    <xdr:to>
      <xdr:col>41</xdr:col>
      <xdr:colOff>50800</xdr:colOff>
      <xdr:row>58</xdr:row>
      <xdr:rowOff>110215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97862"/>
          <a:ext cx="889000" cy="25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63077</xdr:rowOff>
    </xdr:from>
    <xdr:to>
      <xdr:col>55</xdr:col>
      <xdr:colOff>50800</xdr:colOff>
      <xdr:row>58</xdr:row>
      <xdr:rowOff>164677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149454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22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134942</xdr:rowOff>
    </xdr:from>
    <xdr:to>
      <xdr:col>50</xdr:col>
      <xdr:colOff>165100</xdr:colOff>
      <xdr:row>58</xdr:row>
      <xdr:rowOff>65092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56219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0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147858</xdr:rowOff>
    </xdr:from>
    <xdr:to>
      <xdr:col>46</xdr:col>
      <xdr:colOff>38100</xdr:colOff>
      <xdr:row>58</xdr:row>
      <xdr:rowOff>78008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2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69135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13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59415</xdr:rowOff>
    </xdr:from>
    <xdr:to>
      <xdr:col>41</xdr:col>
      <xdr:colOff>101600</xdr:colOff>
      <xdr:row>58</xdr:row>
      <xdr:rowOff>161015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152142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96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145862</xdr:rowOff>
    </xdr:from>
    <xdr:to>
      <xdr:col>36</xdr:col>
      <xdr:colOff>165100</xdr:colOff>
      <xdr:row>57</xdr:row>
      <xdr:rowOff>76012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4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92539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22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24279</xdr:rowOff>
    </xdr:from>
    <xdr:to>
      <xdr:col>55</xdr:col>
      <xdr:colOff>0</xdr:colOff>
      <xdr:row>79</xdr:row>
      <xdr:rowOff>38613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68829"/>
          <a:ext cx="8382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35187</xdr:rowOff>
    </xdr:from>
    <xdr:to>
      <xdr:col>50</xdr:col>
      <xdr:colOff>114300</xdr:colOff>
      <xdr:row>79</xdr:row>
      <xdr:rowOff>38613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9737"/>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27273</xdr:rowOff>
    </xdr:from>
    <xdr:to>
      <xdr:col>45</xdr:col>
      <xdr:colOff>177800</xdr:colOff>
      <xdr:row>79</xdr:row>
      <xdr:rowOff>35187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71823"/>
          <a:ext cx="889000"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9506</xdr:rowOff>
    </xdr:from>
    <xdr:to>
      <xdr:col>41</xdr:col>
      <xdr:colOff>50800</xdr:colOff>
      <xdr:row>79</xdr:row>
      <xdr:rowOff>27273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4056"/>
          <a:ext cx="8890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144929</xdr:rowOff>
    </xdr:from>
    <xdr:to>
      <xdr:col>55</xdr:col>
      <xdr:colOff>50800</xdr:colOff>
      <xdr:row>79</xdr:row>
      <xdr:rowOff>75079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59856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159263</xdr:rowOff>
    </xdr:from>
    <xdr:to>
      <xdr:col>50</xdr:col>
      <xdr:colOff>165100</xdr:colOff>
      <xdr:row>79</xdr:row>
      <xdr:rowOff>89413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80540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155837</xdr:rowOff>
    </xdr:from>
    <xdr:to>
      <xdr:col>46</xdr:col>
      <xdr:colOff>38100</xdr:colOff>
      <xdr:row>79</xdr:row>
      <xdr:rowOff>85987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77114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147923</xdr:rowOff>
    </xdr:from>
    <xdr:to>
      <xdr:col>41</xdr:col>
      <xdr:colOff>101600</xdr:colOff>
      <xdr:row>79</xdr:row>
      <xdr:rowOff>78073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69200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130156</xdr:rowOff>
    </xdr:from>
    <xdr:to>
      <xdr:col>36</xdr:col>
      <xdr:colOff>165100</xdr:colOff>
      <xdr:row>79</xdr:row>
      <xdr:rowOff>60306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51433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98194</xdr:rowOff>
    </xdr:from>
    <xdr:to>
      <xdr:col>55</xdr:col>
      <xdr:colOff>0</xdr:colOff>
      <xdr:row>98</xdr:row>
      <xdr:rowOff>104997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28844"/>
          <a:ext cx="838200" cy="17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98194</xdr:rowOff>
    </xdr:from>
    <xdr:to>
      <xdr:col>50</xdr:col>
      <xdr:colOff>114300</xdr:colOff>
      <xdr:row>98</xdr:row>
      <xdr:rowOff>72233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28844"/>
          <a:ext cx="889000" cy="14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72233</xdr:rowOff>
    </xdr:from>
    <xdr:to>
      <xdr:col>45</xdr:col>
      <xdr:colOff>177800</xdr:colOff>
      <xdr:row>98</xdr:row>
      <xdr:rowOff>137078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74333"/>
          <a:ext cx="889000" cy="6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1045</xdr:rowOff>
    </xdr:from>
    <xdr:to>
      <xdr:col>41</xdr:col>
      <xdr:colOff>50800</xdr:colOff>
      <xdr:row>98</xdr:row>
      <xdr:rowOff>137078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460245"/>
          <a:ext cx="889000" cy="47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54197</xdr:rowOff>
    </xdr:from>
    <xdr:to>
      <xdr:col>55</xdr:col>
      <xdr:colOff>50800</xdr:colOff>
      <xdr:row>98</xdr:row>
      <xdr:rowOff>155797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140574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7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47394</xdr:rowOff>
    </xdr:from>
    <xdr:to>
      <xdr:col>50</xdr:col>
      <xdr:colOff>165100</xdr:colOff>
      <xdr:row>97</xdr:row>
      <xdr:rowOff>148994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7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165521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5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21433</xdr:rowOff>
    </xdr:from>
    <xdr:to>
      <xdr:col>46</xdr:col>
      <xdr:colOff>38100</xdr:colOff>
      <xdr:row>98</xdr:row>
      <xdr:rowOff>123033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114160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916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86278</xdr:rowOff>
    </xdr:from>
    <xdr:to>
      <xdr:col>41</xdr:col>
      <xdr:colOff>101600</xdr:colOff>
      <xdr:row>99</xdr:row>
      <xdr:rowOff>16428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8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7555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8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121695</xdr:rowOff>
    </xdr:from>
    <xdr:to>
      <xdr:col>36</xdr:col>
      <xdr:colOff>165100</xdr:colOff>
      <xdr:row>96</xdr:row>
      <xdr:rowOff>51845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40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68372</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18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35653</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2203"/>
          <a:ext cx="889000" cy="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35653</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22203"/>
          <a:ext cx="889000" cy="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156303</xdr:rowOff>
    </xdr:from>
    <xdr:to>
      <xdr:col>72</xdr:col>
      <xdr:colOff>38100</xdr:colOff>
      <xdr:row>39</xdr:row>
      <xdr:rowOff>86453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77580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81483</xdr:rowOff>
    </xdr:from>
    <xdr:to>
      <xdr:col>85</xdr:col>
      <xdr:colOff>127000</xdr:colOff>
      <xdr:row>78</xdr:row>
      <xdr:rowOff>88714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54583"/>
          <a:ext cx="838200" cy="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88714</xdr:rowOff>
    </xdr:from>
    <xdr:to>
      <xdr:col>81</xdr:col>
      <xdr:colOff>50800</xdr:colOff>
      <xdr:row>78</xdr:row>
      <xdr:rowOff>97220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461814"/>
          <a:ext cx="889000" cy="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97220</xdr:rowOff>
    </xdr:from>
    <xdr:to>
      <xdr:col>76</xdr:col>
      <xdr:colOff>114300</xdr:colOff>
      <xdr:row>78</xdr:row>
      <xdr:rowOff>101583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70320"/>
          <a:ext cx="889000" cy="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94447</xdr:rowOff>
    </xdr:from>
    <xdr:to>
      <xdr:col>71</xdr:col>
      <xdr:colOff>177800</xdr:colOff>
      <xdr:row>78</xdr:row>
      <xdr:rowOff>101583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467547"/>
          <a:ext cx="8890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30683</xdr:rowOff>
    </xdr:from>
    <xdr:to>
      <xdr:col>85</xdr:col>
      <xdr:colOff>177800</xdr:colOff>
      <xdr:row>78</xdr:row>
      <xdr:rowOff>132283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4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117060</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1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37914</xdr:rowOff>
    </xdr:from>
    <xdr:to>
      <xdr:col>81</xdr:col>
      <xdr:colOff>101600</xdr:colOff>
      <xdr:row>78</xdr:row>
      <xdr:rowOff>139514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41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130641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50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46420</xdr:rowOff>
    </xdr:from>
    <xdr:to>
      <xdr:col>76</xdr:col>
      <xdr:colOff>165100</xdr:colOff>
      <xdr:row>78</xdr:row>
      <xdr:rowOff>148020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4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139147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5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50783</xdr:rowOff>
    </xdr:from>
    <xdr:to>
      <xdr:col>72</xdr:col>
      <xdr:colOff>38100</xdr:colOff>
      <xdr:row>78</xdr:row>
      <xdr:rowOff>152383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2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143510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51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43647</xdr:rowOff>
    </xdr:from>
    <xdr:to>
      <xdr:col>67</xdr:col>
      <xdr:colOff>101600</xdr:colOff>
      <xdr:row>78</xdr:row>
      <xdr:rowOff>145247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1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136374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0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82184</xdr:rowOff>
    </xdr:from>
    <xdr:to>
      <xdr:col>85</xdr:col>
      <xdr:colOff>127000</xdr:colOff>
      <xdr:row>98</xdr:row>
      <xdr:rowOff>122056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84284"/>
          <a:ext cx="838200" cy="3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82184</xdr:rowOff>
    </xdr:from>
    <xdr:to>
      <xdr:col>81</xdr:col>
      <xdr:colOff>50800</xdr:colOff>
      <xdr:row>98</xdr:row>
      <xdr:rowOff>82776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84284"/>
          <a:ext cx="889000" cy="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82776</xdr:rowOff>
    </xdr:from>
    <xdr:to>
      <xdr:col>76</xdr:col>
      <xdr:colOff>114300</xdr:colOff>
      <xdr:row>98</xdr:row>
      <xdr:rowOff>90629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84876"/>
          <a:ext cx="889000" cy="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90629</xdr:rowOff>
    </xdr:from>
    <xdr:to>
      <xdr:col>71</xdr:col>
      <xdr:colOff>177800</xdr:colOff>
      <xdr:row>98</xdr:row>
      <xdr:rowOff>131508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92729"/>
          <a:ext cx="889000" cy="4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71256</xdr:rowOff>
    </xdr:from>
    <xdr:to>
      <xdr:col>85</xdr:col>
      <xdr:colOff>177800</xdr:colOff>
      <xdr:row>99</xdr:row>
      <xdr:rowOff>1406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7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157633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31384</xdr:rowOff>
    </xdr:from>
    <xdr:to>
      <xdr:col>81</xdr:col>
      <xdr:colOff>101600</xdr:colOff>
      <xdr:row>98</xdr:row>
      <xdr:rowOff>132984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3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124111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2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31976</xdr:rowOff>
    </xdr:from>
    <xdr:to>
      <xdr:col>76</xdr:col>
      <xdr:colOff>165100</xdr:colOff>
      <xdr:row>98</xdr:row>
      <xdr:rowOff>133576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3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124703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2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39829</xdr:rowOff>
    </xdr:from>
    <xdr:to>
      <xdr:col>72</xdr:col>
      <xdr:colOff>38100</xdr:colOff>
      <xdr:row>98</xdr:row>
      <xdr:rowOff>141429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4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132556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80708</xdr:rowOff>
    </xdr:from>
    <xdr:to>
      <xdr:col>67</xdr:col>
      <xdr:colOff>101600</xdr:colOff>
      <xdr:row>99</xdr:row>
      <xdr:rowOff>10858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1985</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7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156502</xdr:rowOff>
    </xdr:from>
    <xdr:to>
      <xdr:col>116</xdr:col>
      <xdr:colOff>63500</xdr:colOff>
      <xdr:row>59</xdr:row>
      <xdr:rowOff>762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586252"/>
          <a:ext cx="838200" cy="5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762</xdr:rowOff>
    </xdr:from>
    <xdr:to>
      <xdr:col>111</xdr:col>
      <xdr:colOff>177800</xdr:colOff>
      <xdr:row>59</xdr:row>
      <xdr:rowOff>4838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16312"/>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3353</xdr:rowOff>
    </xdr:from>
    <xdr:to>
      <xdr:col>107</xdr:col>
      <xdr:colOff>50800</xdr:colOff>
      <xdr:row>59</xdr:row>
      <xdr:rowOff>4838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18903"/>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2731</xdr:rowOff>
    </xdr:from>
    <xdr:to>
      <xdr:col>102</xdr:col>
      <xdr:colOff>114300</xdr:colOff>
      <xdr:row>59</xdr:row>
      <xdr:rowOff>3353</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18281"/>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105702</xdr:rowOff>
    </xdr:from>
    <xdr:to>
      <xdr:col>116</xdr:col>
      <xdr:colOff>114300</xdr:colOff>
      <xdr:row>56</xdr:row>
      <xdr:rowOff>35852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5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128579</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38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121412</xdr:rowOff>
    </xdr:from>
    <xdr:to>
      <xdr:col>112</xdr:col>
      <xdr:colOff>38100</xdr:colOff>
      <xdr:row>59</xdr:row>
      <xdr:rowOff>51562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6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42689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5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125488</xdr:rowOff>
    </xdr:from>
    <xdr:to>
      <xdr:col>107</xdr:col>
      <xdr:colOff>101600</xdr:colOff>
      <xdr:row>59</xdr:row>
      <xdr:rowOff>55638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6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46765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6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124003</xdr:rowOff>
    </xdr:from>
    <xdr:to>
      <xdr:col>102</xdr:col>
      <xdr:colOff>165100</xdr:colOff>
      <xdr:row>59</xdr:row>
      <xdr:rowOff>54153</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6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45280</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6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123381</xdr:rowOff>
    </xdr:from>
    <xdr:to>
      <xdr:col>98</xdr:col>
      <xdr:colOff>38100</xdr:colOff>
      <xdr:row>59</xdr:row>
      <xdr:rowOff>53531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6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44658</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6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43966</xdr:rowOff>
    </xdr:from>
    <xdr:to>
      <xdr:col>116</xdr:col>
      <xdr:colOff>63500</xdr:colOff>
      <xdr:row>77</xdr:row>
      <xdr:rowOff>73095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245616"/>
          <a:ext cx="838200" cy="2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43966</xdr:rowOff>
    </xdr:from>
    <xdr:to>
      <xdr:col>111</xdr:col>
      <xdr:colOff>177800</xdr:colOff>
      <xdr:row>77</xdr:row>
      <xdr:rowOff>45498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245616"/>
          <a:ext cx="8890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45498</xdr:rowOff>
    </xdr:from>
    <xdr:to>
      <xdr:col>107</xdr:col>
      <xdr:colOff>50800</xdr:colOff>
      <xdr:row>77</xdr:row>
      <xdr:rowOff>56086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247148"/>
          <a:ext cx="889000" cy="1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46586</xdr:rowOff>
    </xdr:from>
    <xdr:to>
      <xdr:col>102</xdr:col>
      <xdr:colOff>114300</xdr:colOff>
      <xdr:row>77</xdr:row>
      <xdr:rowOff>56086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248236"/>
          <a:ext cx="8890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22295</xdr:rowOff>
    </xdr:from>
    <xdr:to>
      <xdr:col>116</xdr:col>
      <xdr:colOff>114300</xdr:colOff>
      <xdr:row>77</xdr:row>
      <xdr:rowOff>123895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2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722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20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164616</xdr:rowOff>
    </xdr:from>
    <xdr:to>
      <xdr:col>112</xdr:col>
      <xdr:colOff>38100</xdr:colOff>
      <xdr:row>77</xdr:row>
      <xdr:rowOff>94766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9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85893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8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166148</xdr:rowOff>
    </xdr:from>
    <xdr:to>
      <xdr:col>107</xdr:col>
      <xdr:colOff>101600</xdr:colOff>
      <xdr:row>77</xdr:row>
      <xdr:rowOff>96298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9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87425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8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5286</xdr:rowOff>
    </xdr:from>
    <xdr:to>
      <xdr:col>102</xdr:col>
      <xdr:colOff>165100</xdr:colOff>
      <xdr:row>77</xdr:row>
      <xdr:rowOff>106886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20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98013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9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167236</xdr:rowOff>
    </xdr:from>
    <xdr:to>
      <xdr:col>98</xdr:col>
      <xdr:colOff>38100</xdr:colOff>
      <xdr:row>77</xdr:row>
      <xdr:rowOff>97386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9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88513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9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歳出決算総額では、住民一人当たり</a:t>
          </a:r>
          <a:r>
            <a:rPr kumimoji="1" lang="en-US" altLang="ja-JP" sz="1300">
              <a:latin typeface="ＭＳ Ｐゴシック" panose="020B0600070205080204" pitchFamily="50" charset="-128"/>
              <a:ea typeface="ＭＳ Ｐゴシック" panose="020B0600070205080204" pitchFamily="50" charset="-128"/>
            </a:rPr>
            <a:t>1,217,857</a:t>
          </a:r>
          <a:r>
            <a:rPr kumimoji="1" lang="ja-JP" altLang="en-US" sz="1300">
              <a:latin typeface="ＭＳ Ｐゴシック" panose="020B0600070205080204" pitchFamily="50" charset="-128"/>
              <a:ea typeface="ＭＳ Ｐゴシック" panose="020B0600070205080204" pitchFamily="50" charset="-128"/>
            </a:rPr>
            <a:t>円で</a:t>
          </a:r>
          <a:r>
            <a:rPr kumimoji="1" lang="en-US" altLang="ja-JP" sz="1300">
              <a:latin typeface="ＭＳ Ｐゴシック" panose="020B0600070205080204" pitchFamily="50" charset="-128"/>
              <a:ea typeface="ＭＳ Ｐゴシック" panose="020B0600070205080204" pitchFamily="50" charset="-128"/>
            </a:rPr>
            <a:t>1,275,892</a:t>
          </a:r>
          <a:r>
            <a:rPr kumimoji="1" lang="ja-JP" altLang="en-US" sz="1300">
              <a:latin typeface="ＭＳ Ｐゴシック" panose="020B0600070205080204" pitchFamily="50" charset="-128"/>
              <a:ea typeface="ＭＳ Ｐゴシック" panose="020B0600070205080204" pitchFamily="50" charset="-128"/>
            </a:rPr>
            <a:t>円で、前年度と比較して</a:t>
          </a:r>
          <a:r>
            <a:rPr kumimoji="1" lang="en-US" altLang="ja-JP" sz="1300">
              <a:latin typeface="ＭＳ Ｐゴシック" panose="020B0600070205080204" pitchFamily="50" charset="-128"/>
              <a:ea typeface="ＭＳ Ｐゴシック" panose="020B0600070205080204" pitchFamily="50" charset="-128"/>
            </a:rPr>
            <a:t>58,035</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　増加項目として、人件費では、一人当たり</a:t>
          </a:r>
          <a:r>
            <a:rPr kumimoji="1" lang="en-US" altLang="ja-JP" sz="1300">
              <a:latin typeface="ＭＳ Ｐゴシック" panose="020B0600070205080204" pitchFamily="50" charset="-128"/>
              <a:ea typeface="ＭＳ Ｐゴシック" panose="020B0600070205080204" pitchFamily="50" charset="-128"/>
            </a:rPr>
            <a:t>215,660</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21,685</a:t>
          </a:r>
          <a:r>
            <a:rPr kumimoji="1" lang="ja-JP" altLang="en-US" sz="1300">
              <a:latin typeface="ＭＳ Ｐゴシック" panose="020B0600070205080204" pitchFamily="50" charset="-128"/>
              <a:ea typeface="ＭＳ Ｐゴシック" panose="020B0600070205080204" pitchFamily="50" charset="-128"/>
            </a:rPr>
            <a:t>円の増で、人事院勧告による給料等の増が主な要因である。公債費では、一人当たり</a:t>
          </a:r>
          <a:r>
            <a:rPr kumimoji="1" lang="en-US" altLang="ja-JP" sz="1300">
              <a:latin typeface="ＭＳ Ｐゴシック" panose="020B0600070205080204" pitchFamily="50" charset="-128"/>
              <a:ea typeface="ＭＳ Ｐゴシック" panose="020B0600070205080204" pitchFamily="50" charset="-128"/>
            </a:rPr>
            <a:t>70,560</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3,796</a:t>
          </a:r>
          <a:r>
            <a:rPr kumimoji="1" lang="ja-JP" altLang="en-US" sz="1300">
              <a:latin typeface="ＭＳ Ｐゴシック" panose="020B0600070205080204" pitchFamily="50" charset="-128"/>
              <a:ea typeface="ＭＳ Ｐゴシック" panose="020B0600070205080204" pitchFamily="50" charset="-128"/>
            </a:rPr>
            <a:t>円の増で、令和２年度地方債借入の元金償還開始及び令和５年度地方債借入の利子償還によるものである。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一方、減少項目は、普通建設事業費が、一人当たり</a:t>
          </a:r>
          <a:r>
            <a:rPr kumimoji="1" lang="en-US" altLang="ja-JP" sz="1300">
              <a:latin typeface="ＭＳ Ｐゴシック" panose="020B0600070205080204" pitchFamily="50" charset="-128"/>
              <a:ea typeface="ＭＳ Ｐゴシック" panose="020B0600070205080204" pitchFamily="50" charset="-128"/>
            </a:rPr>
            <a:t>133,889</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130,688</a:t>
          </a:r>
          <a:r>
            <a:rPr kumimoji="1" lang="ja-JP" altLang="en-US" sz="1300">
              <a:latin typeface="ＭＳ Ｐゴシック" panose="020B0600070205080204" pitchFamily="50" charset="-128"/>
              <a:ea typeface="ＭＳ Ｐゴシック" panose="020B0600070205080204" pitchFamily="50" charset="-128"/>
            </a:rPr>
            <a:t>円の減で、新規整備が</a:t>
          </a:r>
          <a:r>
            <a:rPr kumimoji="1" lang="en-US" altLang="ja-JP" sz="1300">
              <a:latin typeface="ＭＳ Ｐゴシック" panose="020B0600070205080204" pitchFamily="50" charset="-128"/>
              <a:ea typeface="ＭＳ Ｐゴシック" panose="020B0600070205080204" pitchFamily="50" charset="-128"/>
            </a:rPr>
            <a:t>11,287</a:t>
          </a:r>
          <a:r>
            <a:rPr kumimoji="1" lang="ja-JP" altLang="en-US" sz="1300">
              <a:latin typeface="ＭＳ Ｐゴシック" panose="020B0600070205080204" pitchFamily="50" charset="-128"/>
              <a:ea typeface="ＭＳ Ｐゴシック" panose="020B0600070205080204" pitchFamily="50" charset="-128"/>
            </a:rPr>
            <a:t>円の増、更新整備が</a:t>
          </a:r>
          <a:r>
            <a:rPr kumimoji="1" lang="en-US" altLang="ja-JP" sz="1300">
              <a:latin typeface="ＭＳ Ｐゴシック" panose="020B0600070205080204" pitchFamily="50" charset="-128"/>
              <a:ea typeface="ＭＳ Ｐゴシック" panose="020B0600070205080204" pitchFamily="50" charset="-128"/>
            </a:rPr>
            <a:t>140,356</a:t>
          </a:r>
          <a:r>
            <a:rPr kumimoji="1" lang="ja-JP" altLang="en-US" sz="1300">
              <a:latin typeface="ＭＳ Ｐゴシック" panose="020B0600070205080204" pitchFamily="50" charset="-128"/>
              <a:ea typeface="ＭＳ Ｐゴシック" panose="020B0600070205080204" pitchFamily="50" charset="-128"/>
            </a:rPr>
            <a:t>円の減となっている。主な要因は、総合体育館大規模改修工事等の完了によるものであり、全体としての減少要因の大半を占める結果となった。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108153</xdr:rowOff>
    </xdr:from>
    <xdr:to>
      <xdr:col>24</xdr:col>
      <xdr:colOff>63500</xdr:colOff>
      <xdr:row>37</xdr:row>
      <xdr:rowOff>121374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51803"/>
          <a:ext cx="8382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121374</xdr:rowOff>
    </xdr:from>
    <xdr:to>
      <xdr:col>19</xdr:col>
      <xdr:colOff>177800</xdr:colOff>
      <xdr:row>37</xdr:row>
      <xdr:rowOff>137071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65024"/>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137071</xdr:rowOff>
    </xdr:from>
    <xdr:to>
      <xdr:col>15</xdr:col>
      <xdr:colOff>50800</xdr:colOff>
      <xdr:row>37</xdr:row>
      <xdr:rowOff>141453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80721"/>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141453</xdr:rowOff>
    </xdr:from>
    <xdr:to>
      <xdr:col>10</xdr:col>
      <xdr:colOff>114300</xdr:colOff>
      <xdr:row>37</xdr:row>
      <xdr:rowOff>158064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85103"/>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57353</xdr:rowOff>
    </xdr:from>
    <xdr:to>
      <xdr:col>24</xdr:col>
      <xdr:colOff>114300</xdr:colOff>
      <xdr:row>37</xdr:row>
      <xdr:rowOff>158953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0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143730</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70574</xdr:rowOff>
    </xdr:from>
    <xdr:to>
      <xdr:col>20</xdr:col>
      <xdr:colOff>38100</xdr:colOff>
      <xdr:row>38</xdr:row>
      <xdr:rowOff>724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1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163301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0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86271</xdr:rowOff>
    </xdr:from>
    <xdr:to>
      <xdr:col>15</xdr:col>
      <xdr:colOff>101600</xdr:colOff>
      <xdr:row>38</xdr:row>
      <xdr:rowOff>16421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7548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2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90653</xdr:rowOff>
    </xdr:from>
    <xdr:to>
      <xdr:col>10</xdr:col>
      <xdr:colOff>165100</xdr:colOff>
      <xdr:row>38</xdr:row>
      <xdr:rowOff>20803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3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11930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2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107264</xdr:rowOff>
    </xdr:from>
    <xdr:to>
      <xdr:col>6</xdr:col>
      <xdr:colOff>38100</xdr:colOff>
      <xdr:row>38</xdr:row>
      <xdr:rowOff>37415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50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28541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4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133107</xdr:rowOff>
    </xdr:from>
    <xdr:to>
      <xdr:col>24</xdr:col>
      <xdr:colOff>63500</xdr:colOff>
      <xdr:row>57</xdr:row>
      <xdr:rowOff>160242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05757"/>
          <a:ext cx="838200" cy="2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133107</xdr:rowOff>
    </xdr:from>
    <xdr:to>
      <xdr:col>19</xdr:col>
      <xdr:colOff>177800</xdr:colOff>
      <xdr:row>58</xdr:row>
      <xdr:rowOff>48716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05757"/>
          <a:ext cx="889000" cy="8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35730</xdr:rowOff>
    </xdr:from>
    <xdr:to>
      <xdr:col>15</xdr:col>
      <xdr:colOff>50800</xdr:colOff>
      <xdr:row>58</xdr:row>
      <xdr:rowOff>48716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79830"/>
          <a:ext cx="889000" cy="1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12836</xdr:rowOff>
    </xdr:from>
    <xdr:to>
      <xdr:col>10</xdr:col>
      <xdr:colOff>114300</xdr:colOff>
      <xdr:row>58</xdr:row>
      <xdr:rowOff>35730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85486"/>
          <a:ext cx="889000" cy="19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109442</xdr:rowOff>
    </xdr:from>
    <xdr:to>
      <xdr:col>24</xdr:col>
      <xdr:colOff>114300</xdr:colOff>
      <xdr:row>58</xdr:row>
      <xdr:rowOff>39592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8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82307</xdr:rowOff>
    </xdr:from>
    <xdr:to>
      <xdr:col>20</xdr:col>
      <xdr:colOff>38100</xdr:colOff>
      <xdr:row>58</xdr:row>
      <xdr:rowOff>12457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5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28984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30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169366</xdr:rowOff>
    </xdr:from>
    <xdr:to>
      <xdr:col>15</xdr:col>
      <xdr:colOff>101600</xdr:colOff>
      <xdr:row>58</xdr:row>
      <xdr:rowOff>99516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4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90643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3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156380</xdr:rowOff>
    </xdr:from>
    <xdr:to>
      <xdr:col>10</xdr:col>
      <xdr:colOff>165100</xdr:colOff>
      <xdr:row>58</xdr:row>
      <xdr:rowOff>86530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77657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2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133486</xdr:rowOff>
    </xdr:from>
    <xdr:to>
      <xdr:col>6</xdr:col>
      <xdr:colOff>38100</xdr:colOff>
      <xdr:row>57</xdr:row>
      <xdr:rowOff>63636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3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80163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0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16377</xdr:rowOff>
    </xdr:from>
    <xdr:to>
      <xdr:col>24</xdr:col>
      <xdr:colOff>63500</xdr:colOff>
      <xdr:row>78</xdr:row>
      <xdr:rowOff>31795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89477"/>
          <a:ext cx="838200" cy="1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31795</xdr:rowOff>
    </xdr:from>
    <xdr:to>
      <xdr:col>19</xdr:col>
      <xdr:colOff>177800</xdr:colOff>
      <xdr:row>78</xdr:row>
      <xdr:rowOff>46458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04895"/>
          <a:ext cx="889000" cy="1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29665</xdr:rowOff>
    </xdr:from>
    <xdr:to>
      <xdr:col>15</xdr:col>
      <xdr:colOff>50800</xdr:colOff>
      <xdr:row>78</xdr:row>
      <xdr:rowOff>46458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02765"/>
          <a:ext cx="889000" cy="1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29665</xdr:rowOff>
    </xdr:from>
    <xdr:to>
      <xdr:col>10</xdr:col>
      <xdr:colOff>114300</xdr:colOff>
      <xdr:row>78</xdr:row>
      <xdr:rowOff>131359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02765"/>
          <a:ext cx="889000" cy="10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137027</xdr:rowOff>
    </xdr:from>
    <xdr:to>
      <xdr:col>24</xdr:col>
      <xdr:colOff>114300</xdr:colOff>
      <xdr:row>78</xdr:row>
      <xdr:rowOff>67177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51954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5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152445</xdr:rowOff>
    </xdr:from>
    <xdr:to>
      <xdr:col>20</xdr:col>
      <xdr:colOff>38100</xdr:colOff>
      <xdr:row>78</xdr:row>
      <xdr:rowOff>82595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73722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4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167108</xdr:rowOff>
    </xdr:from>
    <xdr:to>
      <xdr:col>15</xdr:col>
      <xdr:colOff>101600</xdr:colOff>
      <xdr:row>78</xdr:row>
      <xdr:rowOff>97258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6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88385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6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150315</xdr:rowOff>
    </xdr:from>
    <xdr:to>
      <xdr:col>10</xdr:col>
      <xdr:colOff>165100</xdr:colOff>
      <xdr:row>78</xdr:row>
      <xdr:rowOff>80465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5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71592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4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80559</xdr:rowOff>
    </xdr:from>
    <xdr:to>
      <xdr:col>6</xdr:col>
      <xdr:colOff>38100</xdr:colOff>
      <xdr:row>79</xdr:row>
      <xdr:rowOff>10709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1836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46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22845</xdr:rowOff>
    </xdr:from>
    <xdr:to>
      <xdr:col>24</xdr:col>
      <xdr:colOff>63500</xdr:colOff>
      <xdr:row>98</xdr:row>
      <xdr:rowOff>71509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24945"/>
          <a:ext cx="838200" cy="4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20286</xdr:rowOff>
    </xdr:from>
    <xdr:to>
      <xdr:col>19</xdr:col>
      <xdr:colOff>177800</xdr:colOff>
      <xdr:row>98</xdr:row>
      <xdr:rowOff>22845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50936"/>
          <a:ext cx="889000" cy="17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20286</xdr:rowOff>
    </xdr:from>
    <xdr:to>
      <xdr:col>15</xdr:col>
      <xdr:colOff>50800</xdr:colOff>
      <xdr:row>97</xdr:row>
      <xdr:rowOff>155625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50936"/>
          <a:ext cx="889000" cy="13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155625</xdr:rowOff>
    </xdr:from>
    <xdr:to>
      <xdr:col>10</xdr:col>
      <xdr:colOff>114300</xdr:colOff>
      <xdr:row>98</xdr:row>
      <xdr:rowOff>99028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86275"/>
          <a:ext cx="889000" cy="11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20709</xdr:rowOff>
    </xdr:from>
    <xdr:to>
      <xdr:col>24</xdr:col>
      <xdr:colOff>114300</xdr:colOff>
      <xdr:row>98</xdr:row>
      <xdr:rowOff>122309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2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107086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143495</xdr:rowOff>
    </xdr:from>
    <xdr:to>
      <xdr:col>20</xdr:col>
      <xdr:colOff>38100</xdr:colOff>
      <xdr:row>98</xdr:row>
      <xdr:rowOff>73645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7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64772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6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140936</xdr:rowOff>
    </xdr:from>
    <xdr:to>
      <xdr:col>15</xdr:col>
      <xdr:colOff>101600</xdr:colOff>
      <xdr:row>97</xdr:row>
      <xdr:rowOff>71086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0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87613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7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104825</xdr:rowOff>
    </xdr:from>
    <xdr:to>
      <xdr:col>10</xdr:col>
      <xdr:colOff>165100</xdr:colOff>
      <xdr:row>98</xdr:row>
      <xdr:rowOff>34975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26102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2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48228</xdr:rowOff>
    </xdr:from>
    <xdr:to>
      <xdr:col>6</xdr:col>
      <xdr:colOff>38100</xdr:colOff>
      <xdr:row>98</xdr:row>
      <xdr:rowOff>149828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5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140955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41021</xdr:rowOff>
    </xdr:from>
    <xdr:to>
      <xdr:col>55</xdr:col>
      <xdr:colOff>0</xdr:colOff>
      <xdr:row>39</xdr:row>
      <xdr:rowOff>41021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27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40005</xdr:rowOff>
    </xdr:from>
    <xdr:to>
      <xdr:col>50</xdr:col>
      <xdr:colOff>114300</xdr:colOff>
      <xdr:row>39</xdr:row>
      <xdr:rowOff>41021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6555"/>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40005</xdr:rowOff>
    </xdr:from>
    <xdr:to>
      <xdr:col>45</xdr:col>
      <xdr:colOff>177800</xdr:colOff>
      <xdr:row>39</xdr:row>
      <xdr:rowOff>41148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655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41148</xdr:rowOff>
    </xdr:from>
    <xdr:to>
      <xdr:col>41</xdr:col>
      <xdr:colOff>50800</xdr:colOff>
      <xdr:row>39</xdr:row>
      <xdr:rowOff>41275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7698"/>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161671</xdr:rowOff>
    </xdr:from>
    <xdr:to>
      <xdr:col>55</xdr:col>
      <xdr:colOff>50800</xdr:colOff>
      <xdr:row>39</xdr:row>
      <xdr:rowOff>91821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76598</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1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161671</xdr:rowOff>
    </xdr:from>
    <xdr:to>
      <xdr:col>50</xdr:col>
      <xdr:colOff>165100</xdr:colOff>
      <xdr:row>39</xdr:row>
      <xdr:rowOff>91821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82948</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69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160655</xdr:rowOff>
    </xdr:from>
    <xdr:to>
      <xdr:col>46</xdr:col>
      <xdr:colOff>38100</xdr:colOff>
      <xdr:row>39</xdr:row>
      <xdr:rowOff>90805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81932</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684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161798</xdr:rowOff>
    </xdr:from>
    <xdr:to>
      <xdr:col>41</xdr:col>
      <xdr:colOff>101600</xdr:colOff>
      <xdr:row>39</xdr:row>
      <xdr:rowOff>91948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83075</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96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161925</xdr:rowOff>
    </xdr:from>
    <xdr:to>
      <xdr:col>36</xdr:col>
      <xdr:colOff>165100</xdr:colOff>
      <xdr:row>39</xdr:row>
      <xdr:rowOff>92075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83202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697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98252</xdr:rowOff>
    </xdr:from>
    <xdr:to>
      <xdr:col>55</xdr:col>
      <xdr:colOff>0</xdr:colOff>
      <xdr:row>58</xdr:row>
      <xdr:rowOff>156594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42352"/>
          <a:ext cx="838200" cy="5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156594</xdr:rowOff>
    </xdr:from>
    <xdr:to>
      <xdr:col>50</xdr:col>
      <xdr:colOff>114300</xdr:colOff>
      <xdr:row>58</xdr:row>
      <xdr:rowOff>158079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00694"/>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158079</xdr:rowOff>
    </xdr:from>
    <xdr:to>
      <xdr:col>45</xdr:col>
      <xdr:colOff>177800</xdr:colOff>
      <xdr:row>58</xdr:row>
      <xdr:rowOff>158336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02179"/>
          <a:ext cx="889000" cy="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158336</xdr:rowOff>
    </xdr:from>
    <xdr:to>
      <xdr:col>41</xdr:col>
      <xdr:colOff>50800</xdr:colOff>
      <xdr:row>58</xdr:row>
      <xdr:rowOff>161084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02436"/>
          <a:ext cx="889000" cy="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47452</xdr:rowOff>
    </xdr:from>
    <xdr:to>
      <xdr:col>55</xdr:col>
      <xdr:colOff>50800</xdr:colOff>
      <xdr:row>58</xdr:row>
      <xdr:rowOff>149052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9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133829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105794</xdr:rowOff>
    </xdr:from>
    <xdr:to>
      <xdr:col>50</xdr:col>
      <xdr:colOff>165100</xdr:colOff>
      <xdr:row>59</xdr:row>
      <xdr:rowOff>35944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4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27071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4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107279</xdr:rowOff>
    </xdr:from>
    <xdr:to>
      <xdr:col>46</xdr:col>
      <xdr:colOff>38100</xdr:colOff>
      <xdr:row>59</xdr:row>
      <xdr:rowOff>37429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5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28556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4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107536</xdr:rowOff>
    </xdr:from>
    <xdr:to>
      <xdr:col>41</xdr:col>
      <xdr:colOff>101600</xdr:colOff>
      <xdr:row>59</xdr:row>
      <xdr:rowOff>37686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5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28813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4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110284</xdr:rowOff>
    </xdr:from>
    <xdr:to>
      <xdr:col>36</xdr:col>
      <xdr:colOff>165100</xdr:colOff>
      <xdr:row>59</xdr:row>
      <xdr:rowOff>40434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5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31561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4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143179</xdr:rowOff>
    </xdr:from>
    <xdr:to>
      <xdr:col>55</xdr:col>
      <xdr:colOff>0</xdr:colOff>
      <xdr:row>77</xdr:row>
      <xdr:rowOff>154071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173379"/>
          <a:ext cx="838200" cy="18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4609</xdr:rowOff>
    </xdr:from>
    <xdr:to>
      <xdr:col>50</xdr:col>
      <xdr:colOff>114300</xdr:colOff>
      <xdr:row>77</xdr:row>
      <xdr:rowOff>154071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691909"/>
          <a:ext cx="889000" cy="66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4609</xdr:rowOff>
    </xdr:from>
    <xdr:to>
      <xdr:col>45</xdr:col>
      <xdr:colOff>177800</xdr:colOff>
      <xdr:row>74</xdr:row>
      <xdr:rowOff>146547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691909"/>
          <a:ext cx="889000" cy="14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146547</xdr:rowOff>
    </xdr:from>
    <xdr:to>
      <xdr:col>41</xdr:col>
      <xdr:colOff>50800</xdr:colOff>
      <xdr:row>75</xdr:row>
      <xdr:rowOff>53354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2833847"/>
          <a:ext cx="889000" cy="7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92379</xdr:rowOff>
    </xdr:from>
    <xdr:to>
      <xdr:col>55</xdr:col>
      <xdr:colOff>50800</xdr:colOff>
      <xdr:row>77</xdr:row>
      <xdr:rowOff>22529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115256</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74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103271</xdr:rowOff>
    </xdr:from>
    <xdr:to>
      <xdr:col>50</xdr:col>
      <xdr:colOff>165100</xdr:colOff>
      <xdr:row>78</xdr:row>
      <xdr:rowOff>33421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24548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125259</xdr:rowOff>
    </xdr:from>
    <xdr:to>
      <xdr:col>46</xdr:col>
      <xdr:colOff>38100</xdr:colOff>
      <xdr:row>74</xdr:row>
      <xdr:rowOff>55409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64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71936</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41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95747</xdr:rowOff>
    </xdr:from>
    <xdr:to>
      <xdr:col>41</xdr:col>
      <xdr:colOff>101600</xdr:colOff>
      <xdr:row>75</xdr:row>
      <xdr:rowOff>25897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78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42424</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55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2554</xdr:rowOff>
    </xdr:from>
    <xdr:to>
      <xdr:col>36</xdr:col>
      <xdr:colOff>165100</xdr:colOff>
      <xdr:row>75</xdr:row>
      <xdr:rowOff>104154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8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120681</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63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117740</xdr:rowOff>
    </xdr:from>
    <xdr:to>
      <xdr:col>55</xdr:col>
      <xdr:colOff>0</xdr:colOff>
      <xdr:row>98</xdr:row>
      <xdr:rowOff>164258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19840"/>
          <a:ext cx="838200" cy="4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164258</xdr:rowOff>
    </xdr:from>
    <xdr:to>
      <xdr:col>50</xdr:col>
      <xdr:colOff>114300</xdr:colOff>
      <xdr:row>98</xdr:row>
      <xdr:rowOff>164285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66358"/>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164285</xdr:rowOff>
    </xdr:from>
    <xdr:to>
      <xdr:col>45</xdr:col>
      <xdr:colOff>177800</xdr:colOff>
      <xdr:row>99</xdr:row>
      <xdr:rowOff>29294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66385"/>
          <a:ext cx="889000" cy="3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28600</xdr:rowOff>
    </xdr:from>
    <xdr:to>
      <xdr:col>41</xdr:col>
      <xdr:colOff>50800</xdr:colOff>
      <xdr:row>99</xdr:row>
      <xdr:rowOff>29294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7002150"/>
          <a:ext cx="8890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66940</xdr:rowOff>
    </xdr:from>
    <xdr:to>
      <xdr:col>55</xdr:col>
      <xdr:colOff>50800</xdr:colOff>
      <xdr:row>98</xdr:row>
      <xdr:rowOff>168540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6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153317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8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113458</xdr:rowOff>
    </xdr:from>
    <xdr:to>
      <xdr:col>50</xdr:col>
      <xdr:colOff>165100</xdr:colOff>
      <xdr:row>99</xdr:row>
      <xdr:rowOff>43608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9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34735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70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113485</xdr:rowOff>
    </xdr:from>
    <xdr:to>
      <xdr:col>46</xdr:col>
      <xdr:colOff>38100</xdr:colOff>
      <xdr:row>99</xdr:row>
      <xdr:rowOff>43635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1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34762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0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149944</xdr:rowOff>
    </xdr:from>
    <xdr:to>
      <xdr:col>41</xdr:col>
      <xdr:colOff>101600</xdr:colOff>
      <xdr:row>99</xdr:row>
      <xdr:rowOff>80094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5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71221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4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149250</xdr:rowOff>
    </xdr:from>
    <xdr:to>
      <xdr:col>36</xdr:col>
      <xdr:colOff>165100</xdr:colOff>
      <xdr:row>99</xdr:row>
      <xdr:rowOff>79400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5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70527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4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147476</xdr:rowOff>
    </xdr:from>
    <xdr:to>
      <xdr:col>85</xdr:col>
      <xdr:colOff>127000</xdr:colOff>
      <xdr:row>37</xdr:row>
      <xdr:rowOff>51369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148226"/>
          <a:ext cx="838200" cy="24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147476</xdr:rowOff>
    </xdr:from>
    <xdr:to>
      <xdr:col>81</xdr:col>
      <xdr:colOff>50800</xdr:colOff>
      <xdr:row>36</xdr:row>
      <xdr:rowOff>40415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148226"/>
          <a:ext cx="889000" cy="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40415</xdr:rowOff>
    </xdr:from>
    <xdr:to>
      <xdr:col>76</xdr:col>
      <xdr:colOff>114300</xdr:colOff>
      <xdr:row>37</xdr:row>
      <xdr:rowOff>87652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212615"/>
          <a:ext cx="889000" cy="21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82649</xdr:rowOff>
    </xdr:from>
    <xdr:to>
      <xdr:col>71</xdr:col>
      <xdr:colOff>177800</xdr:colOff>
      <xdr:row>37</xdr:row>
      <xdr:rowOff>87652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26299"/>
          <a:ext cx="889000"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569</xdr:rowOff>
    </xdr:from>
    <xdr:to>
      <xdr:col>85</xdr:col>
      <xdr:colOff>177800</xdr:colOff>
      <xdr:row>37</xdr:row>
      <xdr:rowOff>102169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4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23446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9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96676</xdr:rowOff>
    </xdr:from>
    <xdr:to>
      <xdr:col>81</xdr:col>
      <xdr:colOff>101600</xdr:colOff>
      <xdr:row>36</xdr:row>
      <xdr:rowOff>26826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09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43353</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5872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161065</xdr:rowOff>
    </xdr:from>
    <xdr:to>
      <xdr:col>76</xdr:col>
      <xdr:colOff>165100</xdr:colOff>
      <xdr:row>36</xdr:row>
      <xdr:rowOff>91215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107742</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593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36852</xdr:rowOff>
    </xdr:from>
    <xdr:to>
      <xdr:col>72</xdr:col>
      <xdr:colOff>38100</xdr:colOff>
      <xdr:row>37</xdr:row>
      <xdr:rowOff>138452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8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154979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5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31849</xdr:rowOff>
    </xdr:from>
    <xdr:to>
      <xdr:col>67</xdr:col>
      <xdr:colOff>101600</xdr:colOff>
      <xdr:row>37</xdr:row>
      <xdr:rowOff>133449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7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149976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5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106277</xdr:rowOff>
    </xdr:from>
    <xdr:to>
      <xdr:col>85</xdr:col>
      <xdr:colOff>127000</xdr:colOff>
      <xdr:row>57</xdr:row>
      <xdr:rowOff>171330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878927"/>
          <a:ext cx="838200" cy="6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106277</xdr:rowOff>
    </xdr:from>
    <xdr:to>
      <xdr:col>81</xdr:col>
      <xdr:colOff>50800</xdr:colOff>
      <xdr:row>58</xdr:row>
      <xdr:rowOff>73254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878927"/>
          <a:ext cx="889000" cy="13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73254</xdr:rowOff>
    </xdr:from>
    <xdr:to>
      <xdr:col>76</xdr:col>
      <xdr:colOff>114300</xdr:colOff>
      <xdr:row>58</xdr:row>
      <xdr:rowOff>133531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17354"/>
          <a:ext cx="889000" cy="6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117090</xdr:rowOff>
    </xdr:from>
    <xdr:to>
      <xdr:col>71</xdr:col>
      <xdr:colOff>177800</xdr:colOff>
      <xdr:row>58</xdr:row>
      <xdr:rowOff>133531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61190"/>
          <a:ext cx="889000" cy="1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120530</xdr:rowOff>
    </xdr:from>
    <xdr:to>
      <xdr:col>85</xdr:col>
      <xdr:colOff>177800</xdr:colOff>
      <xdr:row>58</xdr:row>
      <xdr:rowOff>50680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98957</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7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55477</xdr:rowOff>
    </xdr:from>
    <xdr:to>
      <xdr:col>81</xdr:col>
      <xdr:colOff>101600</xdr:colOff>
      <xdr:row>57</xdr:row>
      <xdr:rowOff>157077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2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2154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0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22454</xdr:rowOff>
    </xdr:from>
    <xdr:to>
      <xdr:col>76</xdr:col>
      <xdr:colOff>165100</xdr:colOff>
      <xdr:row>58</xdr:row>
      <xdr:rowOff>124054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6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115181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5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82731</xdr:rowOff>
    </xdr:from>
    <xdr:to>
      <xdr:col>72</xdr:col>
      <xdr:colOff>38100</xdr:colOff>
      <xdr:row>59</xdr:row>
      <xdr:rowOff>12881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4008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1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66290</xdr:rowOff>
    </xdr:from>
    <xdr:to>
      <xdr:col>67</xdr:col>
      <xdr:colOff>101600</xdr:colOff>
      <xdr:row>58</xdr:row>
      <xdr:rowOff>167890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1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159017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0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35652</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0202"/>
          <a:ext cx="889000" cy="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35652</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80202"/>
          <a:ext cx="889000" cy="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156302</xdr:rowOff>
    </xdr:from>
    <xdr:to>
      <xdr:col>72</xdr:col>
      <xdr:colOff>38100</xdr:colOff>
      <xdr:row>79</xdr:row>
      <xdr:rowOff>86452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77579</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81479</xdr:rowOff>
    </xdr:from>
    <xdr:to>
      <xdr:col>85</xdr:col>
      <xdr:colOff>127000</xdr:colOff>
      <xdr:row>98</xdr:row>
      <xdr:rowOff>88675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83579"/>
          <a:ext cx="838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88675</xdr:rowOff>
    </xdr:from>
    <xdr:to>
      <xdr:col>81</xdr:col>
      <xdr:colOff>50800</xdr:colOff>
      <xdr:row>98</xdr:row>
      <xdr:rowOff>97196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90775"/>
          <a:ext cx="889000" cy="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97196</xdr:rowOff>
    </xdr:from>
    <xdr:to>
      <xdr:col>76</xdr:col>
      <xdr:colOff>114300</xdr:colOff>
      <xdr:row>98</xdr:row>
      <xdr:rowOff>101578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99296"/>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94442</xdr:rowOff>
    </xdr:from>
    <xdr:to>
      <xdr:col>71</xdr:col>
      <xdr:colOff>177800</xdr:colOff>
      <xdr:row>98</xdr:row>
      <xdr:rowOff>101578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896542"/>
          <a:ext cx="8890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30679</xdr:rowOff>
    </xdr:from>
    <xdr:to>
      <xdr:col>85</xdr:col>
      <xdr:colOff>177800</xdr:colOff>
      <xdr:row>98</xdr:row>
      <xdr:rowOff>132279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3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117056</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4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37875</xdr:rowOff>
    </xdr:from>
    <xdr:to>
      <xdr:col>81</xdr:col>
      <xdr:colOff>101600</xdr:colOff>
      <xdr:row>98</xdr:row>
      <xdr:rowOff>139475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83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130602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3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46396</xdr:rowOff>
    </xdr:from>
    <xdr:to>
      <xdr:col>76</xdr:col>
      <xdr:colOff>165100</xdr:colOff>
      <xdr:row>98</xdr:row>
      <xdr:rowOff>147996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84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139123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4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50778</xdr:rowOff>
    </xdr:from>
    <xdr:to>
      <xdr:col>72</xdr:col>
      <xdr:colOff>38100</xdr:colOff>
      <xdr:row>98</xdr:row>
      <xdr:rowOff>152378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5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143505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4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43642</xdr:rowOff>
    </xdr:from>
    <xdr:to>
      <xdr:col>67</xdr:col>
      <xdr:colOff>101600</xdr:colOff>
      <xdr:row>98</xdr:row>
      <xdr:rowOff>145242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4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136369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3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歳出決算総額では、住民一人当たり</a:t>
          </a:r>
          <a:r>
            <a:rPr kumimoji="1" lang="en-US" altLang="ja-JP" sz="1300">
              <a:latin typeface="ＭＳ Ｐゴシック" panose="020B0600070205080204" pitchFamily="50" charset="-128"/>
              <a:ea typeface="ＭＳ Ｐゴシック" panose="020B0600070205080204" pitchFamily="50" charset="-128"/>
            </a:rPr>
            <a:t>1,217,857</a:t>
          </a:r>
          <a:r>
            <a:rPr kumimoji="1" lang="ja-JP" altLang="en-US" sz="1300">
              <a:latin typeface="ＭＳ Ｐゴシック" panose="020B0600070205080204" pitchFamily="50" charset="-128"/>
              <a:ea typeface="ＭＳ Ｐゴシック" panose="020B0600070205080204" pitchFamily="50" charset="-128"/>
            </a:rPr>
            <a:t>円で</a:t>
          </a:r>
          <a:r>
            <a:rPr kumimoji="1" lang="en-US" altLang="ja-JP" sz="1300">
              <a:latin typeface="ＭＳ Ｐゴシック" panose="020B0600070205080204" pitchFamily="50" charset="-128"/>
              <a:ea typeface="ＭＳ Ｐゴシック" panose="020B0600070205080204" pitchFamily="50" charset="-128"/>
            </a:rPr>
            <a:t>1,275,892</a:t>
          </a:r>
          <a:r>
            <a:rPr kumimoji="1" lang="ja-JP" altLang="en-US" sz="1300">
              <a:latin typeface="ＭＳ Ｐゴシック" panose="020B0600070205080204" pitchFamily="50" charset="-128"/>
              <a:ea typeface="ＭＳ Ｐゴシック" panose="020B0600070205080204" pitchFamily="50" charset="-128"/>
            </a:rPr>
            <a:t>円で、前年度と比較して</a:t>
          </a:r>
          <a:r>
            <a:rPr kumimoji="1" lang="en-US" altLang="ja-JP" sz="1300">
              <a:latin typeface="ＭＳ Ｐゴシック" panose="020B0600070205080204" pitchFamily="50" charset="-128"/>
              <a:ea typeface="ＭＳ Ｐゴシック" panose="020B0600070205080204" pitchFamily="50" charset="-128"/>
            </a:rPr>
            <a:t>58,035</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　農林水産業費は、</a:t>
          </a:r>
          <a:r>
            <a:rPr kumimoji="1" lang="en-US" altLang="ja-JP" sz="1300">
              <a:latin typeface="ＭＳ Ｐゴシック" panose="020B0600070205080204" pitchFamily="50" charset="-128"/>
              <a:ea typeface="ＭＳ Ｐゴシック" panose="020B0600070205080204" pitchFamily="50" charset="-128"/>
            </a:rPr>
            <a:t>92,636</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45,938</a:t>
          </a:r>
          <a:r>
            <a:rPr kumimoji="1" lang="ja-JP" altLang="en-US" sz="1300">
              <a:latin typeface="ＭＳ Ｐゴシック" panose="020B0600070205080204" pitchFamily="50" charset="-128"/>
              <a:ea typeface="ＭＳ Ｐゴシック" panose="020B0600070205080204" pitchFamily="50" charset="-128"/>
            </a:rPr>
            <a:t>円の増で、漁港整備に係る地元負担金のほか林業振興に関する各種事業の実施による増である。商工費は、一人当たり</a:t>
          </a:r>
          <a:r>
            <a:rPr kumimoji="1" lang="en-US" altLang="ja-JP" sz="1300">
              <a:latin typeface="ＭＳ Ｐゴシック" panose="020B0600070205080204" pitchFamily="50" charset="-128"/>
              <a:ea typeface="ＭＳ Ｐゴシック" panose="020B0600070205080204" pitchFamily="50" charset="-128"/>
            </a:rPr>
            <a:t>109,087</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47,859</a:t>
          </a:r>
          <a:r>
            <a:rPr kumimoji="1" lang="ja-JP" altLang="en-US" sz="1300">
              <a:latin typeface="ＭＳ Ｐゴシック" panose="020B0600070205080204" pitchFamily="50" charset="-128"/>
              <a:ea typeface="ＭＳ Ｐゴシック" panose="020B0600070205080204" pitchFamily="50" charset="-128"/>
            </a:rPr>
            <a:t>円の増で、観光イベントの実施に対する補助金の増などによるものである。消防費は、一人当たり</a:t>
          </a:r>
          <a:r>
            <a:rPr kumimoji="1" lang="en-US" altLang="ja-JP" sz="1300">
              <a:latin typeface="ＭＳ Ｐゴシック" panose="020B0600070205080204" pitchFamily="50" charset="-128"/>
              <a:ea typeface="ＭＳ Ｐゴシック" panose="020B0600070205080204" pitchFamily="50" charset="-128"/>
            </a:rPr>
            <a:t>88,184</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64,775</a:t>
          </a:r>
          <a:r>
            <a:rPr kumimoji="1" lang="ja-JP" altLang="en-US" sz="1300">
              <a:latin typeface="ＭＳ Ｐゴシック" panose="020B0600070205080204" pitchFamily="50" charset="-128"/>
              <a:ea typeface="ＭＳ Ｐゴシック" panose="020B0600070205080204" pitchFamily="50" charset="-128"/>
            </a:rPr>
            <a:t>円の減で、防災行政無線再整備工事の完了による減である。教育費は、一人当たり</a:t>
          </a:r>
          <a:r>
            <a:rPr kumimoji="1" lang="en-US" altLang="ja-JP" sz="1300">
              <a:latin typeface="ＭＳ Ｐゴシック" panose="020B0600070205080204" pitchFamily="50" charset="-128"/>
              <a:ea typeface="ＭＳ Ｐゴシック" panose="020B0600070205080204" pitchFamily="50" charset="-128"/>
            </a:rPr>
            <a:t>165,629</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39,840</a:t>
          </a:r>
          <a:r>
            <a:rPr kumimoji="1" lang="ja-JP" altLang="en-US" sz="1300">
              <a:latin typeface="ＭＳ Ｐゴシック" panose="020B0600070205080204" pitchFamily="50" charset="-128"/>
              <a:ea typeface="ＭＳ Ｐゴシック" panose="020B0600070205080204" pitchFamily="50" charset="-128"/>
            </a:rPr>
            <a:t>円の減で、総合体育館大規模改修工事の完了等によるものである。公債費は、一人当たり</a:t>
          </a:r>
          <a:r>
            <a:rPr kumimoji="1" lang="en-US" altLang="ja-JP" sz="1300">
              <a:latin typeface="ＭＳ Ｐゴシック" panose="020B0600070205080204" pitchFamily="50" charset="-128"/>
              <a:ea typeface="ＭＳ Ｐゴシック" panose="020B0600070205080204" pitchFamily="50" charset="-128"/>
            </a:rPr>
            <a:t>70,562</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3,777</a:t>
          </a:r>
          <a:r>
            <a:rPr kumimoji="1" lang="ja-JP" altLang="en-US" sz="1300">
              <a:latin typeface="ＭＳ Ｐゴシック" panose="020B0600070205080204" pitchFamily="50" charset="-128"/>
              <a:ea typeface="ＭＳ Ｐゴシック" panose="020B0600070205080204" pitchFamily="50" charset="-128"/>
            </a:rPr>
            <a:t>円の増で、令和２年度借入地方債の元金償還開始と令和５年度借入地方債の利子償還によるものである。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北海道鹿部町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財政調整基金残高は取り崩すことなく、前年度とほぼ同額を維持している。</a:t>
          </a:r>
        </a:p>
        <a:p>
          <a:r>
            <a:rPr kumimoji="1" lang="ja-JP" altLang="en-US" sz="1400">
              <a:latin typeface="ＭＳ ゴシック" pitchFamily="49" charset="-128"/>
              <a:ea typeface="ＭＳ ゴシック" pitchFamily="49" charset="-128"/>
            </a:rPr>
            <a:t>　分母となる標準財政規模が前年度比</a:t>
          </a:r>
          <a:r>
            <a:rPr kumimoji="1" lang="en-US" altLang="ja-JP" sz="1400">
              <a:latin typeface="ＭＳ ゴシック" pitchFamily="49" charset="-128"/>
              <a:ea typeface="ＭＳ ゴシック" pitchFamily="49" charset="-128"/>
            </a:rPr>
            <a:t>6.09</a:t>
          </a:r>
          <a:r>
            <a:rPr kumimoji="1" lang="ja-JP" altLang="en-US" sz="1400">
              <a:latin typeface="ＭＳ ゴシック" pitchFamily="49" charset="-128"/>
              <a:ea typeface="ＭＳ ゴシック" pitchFamily="49" charset="-128"/>
            </a:rPr>
            <a:t>％増となり、標準財政規模に占める割合が</a:t>
          </a:r>
          <a:r>
            <a:rPr kumimoji="1" lang="en-US" altLang="ja-JP" sz="1400">
              <a:latin typeface="ＭＳ ゴシック" pitchFamily="49" charset="-128"/>
              <a:ea typeface="ＭＳ ゴシック" pitchFamily="49" charset="-128"/>
            </a:rPr>
            <a:t>30.93</a:t>
          </a:r>
          <a:r>
            <a:rPr kumimoji="1" lang="ja-JP" altLang="en-US" sz="1400">
              <a:latin typeface="ＭＳ ゴシック" pitchFamily="49" charset="-128"/>
              <a:ea typeface="ＭＳ ゴシック" pitchFamily="49" charset="-128"/>
            </a:rPr>
            <a:t>％で、前年度比</a:t>
          </a:r>
          <a:r>
            <a:rPr kumimoji="1" lang="en-US" altLang="ja-JP" sz="1400">
              <a:latin typeface="ＭＳ ゴシック" pitchFamily="49" charset="-128"/>
              <a:ea typeface="ＭＳ ゴシック" pitchFamily="49" charset="-128"/>
            </a:rPr>
            <a:t>1.85</a:t>
          </a:r>
          <a:r>
            <a:rPr kumimoji="1" lang="ja-JP" altLang="en-US" sz="1400">
              <a:latin typeface="ＭＳ ゴシック" pitchFamily="49" charset="-128"/>
              <a:ea typeface="ＭＳ ゴシック" pitchFamily="49" charset="-128"/>
            </a:rPr>
            <a:t>％減となった。</a:t>
          </a:r>
        </a:p>
        <a:p>
          <a:r>
            <a:rPr kumimoji="1" lang="ja-JP" altLang="en-US" sz="1400">
              <a:latin typeface="ＭＳ ゴシック" pitchFamily="49" charset="-128"/>
              <a:ea typeface="ＭＳ ゴシック" pitchFamily="49" charset="-128"/>
            </a:rPr>
            <a:t>　実質収支額は、前年度より</a:t>
          </a:r>
          <a:r>
            <a:rPr kumimoji="1" lang="en-US" altLang="ja-JP" sz="1400">
              <a:latin typeface="ＭＳ ゴシック" pitchFamily="49" charset="-128"/>
              <a:ea typeface="ＭＳ ゴシック" pitchFamily="49" charset="-128"/>
            </a:rPr>
            <a:t>43,822</a:t>
          </a:r>
          <a:r>
            <a:rPr kumimoji="1" lang="ja-JP" altLang="en-US" sz="1400">
              <a:latin typeface="ＭＳ ゴシック" pitchFamily="49" charset="-128"/>
              <a:ea typeface="ＭＳ ゴシック" pitchFamily="49" charset="-128"/>
            </a:rPr>
            <a:t>千円の増となっており、実質単年度収支においても、</a:t>
          </a:r>
          <a:r>
            <a:rPr kumimoji="1" lang="en-US" altLang="ja-JP" sz="1400">
              <a:latin typeface="ＭＳ ゴシック" pitchFamily="49" charset="-128"/>
              <a:ea typeface="ＭＳ ゴシック" pitchFamily="49" charset="-128"/>
            </a:rPr>
            <a:t>2.09</a:t>
          </a:r>
          <a:r>
            <a:rPr kumimoji="1" lang="ja-JP" altLang="en-US" sz="1400">
              <a:latin typeface="ＭＳ ゴシック" pitchFamily="49" charset="-128"/>
              <a:ea typeface="ＭＳ ゴシック" pitchFamily="49" charset="-128"/>
            </a:rPr>
            <a:t>％の増となっている。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北海道鹿部町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一般会計及びその他特別会計すべてにおいて、実質収支が黒字であるため、連結実質赤字比率は算出されていない。</a:t>
          </a:r>
        </a:p>
        <a:p>
          <a:r>
            <a:rPr kumimoji="1" lang="ja-JP" altLang="en-US" sz="1400">
              <a:latin typeface="ＭＳ ゴシック" pitchFamily="49" charset="-128"/>
              <a:ea typeface="ＭＳ ゴシック" pitchFamily="49" charset="-128"/>
            </a:rPr>
            <a:t>　</a:t>
          </a:r>
        </a:p>
        <a:p>
          <a:r>
            <a:rPr kumimoji="1" lang="ja-JP" altLang="en-US" sz="1400">
              <a:latin typeface="ＭＳ ゴシック" pitchFamily="49" charset="-128"/>
              <a:ea typeface="ＭＳ ゴシック" pitchFamily="49" charset="-128"/>
            </a:rPr>
            <a:t>　国民健康保険事業勘定特別会計では、平成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年度から赤字が続いていたが、平成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年度より</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か年で財政健全化計画の策定や税率改正等の集中的な赤字解消に向けた取り組みを進めた結果、平成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年度に黒字に転じた。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今後も、引き続き、国民健康保険税の見直しを含め、健全な財政運営の維持に努める。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北海道鹿部町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年度に繰上償還を実行し、公債費負担の軽減を図ったことで、元利償還金は減少傾向であったが、令和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年度の役場庁舎建替事業の実施等により、地方債残高は増加しており、令和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年度の元利償還金は前年度比</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百万円の増加となった。</a:t>
          </a:r>
        </a:p>
        <a:p>
          <a:r>
            <a:rPr kumimoji="1" lang="ja-JP" altLang="en-US" sz="1400">
              <a:latin typeface="ＭＳ ゴシック" pitchFamily="49" charset="-128"/>
              <a:ea typeface="ＭＳ ゴシック" pitchFamily="49" charset="-128"/>
            </a:rPr>
            <a:t>　今後は、大型事業</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認定こども園建設、消防庁舎建替等</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が集中しており、それらを要因として地方債現在高が増大する見込みである。その他事業に対する新規地方債の発行の抑制を図るなど、公債費管理の適正に努める。</a:t>
          </a:r>
        </a:p>
        <a:p>
          <a:r>
            <a:rPr kumimoji="1" lang="ja-JP" altLang="en-US" sz="1400">
              <a:latin typeface="ＭＳ ゴシック" pitchFamily="49" charset="-128"/>
              <a:ea typeface="ＭＳ ゴシック" pitchFamily="49" charset="-128"/>
            </a:rPr>
            <a:t>　また、債務負担行為についても車両やパソコン等の更新により償還金が増加傾向にあるため、新たな債務負担行為について慎重な実施に努める。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北海道鹿部町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一般会計に係る地方債の現在高は、平成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年度に繰上償還を実行し、公債費負担の軽減を図ったことで減少したが、令和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年度以降、大型事業であった庁舎建替事業等実施の財源確保のため地方債を発行したことで地方債現在高は増加傾向にある。</a:t>
          </a:r>
        </a:p>
        <a:p>
          <a:r>
            <a:rPr kumimoji="1" lang="ja-JP" altLang="en-US" sz="1400">
              <a:latin typeface="ＭＳ ゴシック" pitchFamily="49" charset="-128"/>
              <a:ea typeface="ＭＳ ゴシック" pitchFamily="49" charset="-128"/>
            </a:rPr>
            <a:t>　今後も、大型事業</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認定こども園建設、消防庁舎建替等</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が集中しており、それらを要因として将来負担額が増加する見込みである。</a:t>
          </a:r>
        </a:p>
        <a:p>
          <a:r>
            <a:rPr kumimoji="1" lang="ja-JP" altLang="en-US" sz="1400">
              <a:latin typeface="ＭＳ ゴシック" pitchFamily="49" charset="-128"/>
              <a:ea typeface="ＭＳ ゴシック" pitchFamily="49" charset="-128"/>
            </a:rPr>
            <a:t>　また、充当可能基金は、今年度において取崩額を上回る積立を実行したこともあり、現在高が増加している。今後も、世代間の負担の公平性を保ちながら、後世代への負担が過重となることのないよう、事業実施の適正化と充当可能基金への計画的な積立により、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北海道鹿部町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今年度においては、基金を取り崩すことのない財政運営ができたため、基金全体として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百万円の増で基金残高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財政調整基金の取崩しの必要性がない財政運営を目指す。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今後も大型事業となる認定こども園建設、消防庁舎建替等の実施が計画されていることから、地方債現在高は増加する見込みである。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併せて、その他公共施設の修繕等に公共施設整備基金の取崩しも必要となることから、当該基金は減少する見込みであるため、目標額を設定し、積立を計画的に実施する。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①地域福祉基金：在宅福祉の普及と向上、健康及び生きがいづくりの推進に基づく事業に要する経費の財源。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②ふるさと創生事業基金：自ら考えて自ら実践する町づくり事業に要する経費の財源。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③公共施設整備基金：公共施設の整備のための普通建設事業の財源。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④ふるさと納税基金：本町へ寄附された寄附金を適正に管理し、寄附者の意向に沿った政策に必要な経費の財源。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⑤企業版ふるさと納税基金：本町へ寄附された寄附金を適正に管理し、寄附企業の意向に沿った政策に必要な経費の財源。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⑥森林環境譲与税基金：木材利用の促進等の森林整備、人材の育成、担い手の確保及びその促進に必要な事業に要する経費の財源。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⑦子ども・子育て応援基金：本町の次世代を担う子どもたちの健やかな成長に資するための子育て支援事業に要する経費の財源。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①地域福祉基金：国保会計繰入金を積立てたことなどによる増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ふるさと創生事業基金：利息を積立てたことによる増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公共施設整備基金：決算剰余金を積立てたことになどによる増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(131,371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ふるさと納税基金：利息を積立てたことによる増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⑤</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⑥</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森林環境譲与税基金：森林環境譲与税から充当事業を除いた分を積立てたことによる増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子ども・子育て応援基金：利息を積立てたことによる増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ふるさと納税基金は、子育て支援事業、商工業振興、水産業振興に対する財源として取崩す方針である。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公共施設整備基金は、各公共施設の改修等に対する財源として取崩す方針であり、どちらも減少する見込みである。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今年度は、利息分を積立したことによる増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基金の保有額の維持を目標とする。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財政調整基金の取崩しの必要がない財政運営を目指し、引き続き、経常経費の精査の実施及び節減の徹底と同時に自主財源の確保に努める。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今年度は、利息分を積立したことによる増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年度に繰上償還の財源として取崩しを実行して以来、減債基金の取崩しを行っていない。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年度に大型事業であった役場庁舎建替事業の財源として、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千円の地方債を発行したことで、地方債残高は増加傾向にあり、交付税措置されるものの、令和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元利償還が開始となる。また、今後も大型事業の実施も計画されており、交付税措置のない地方債を発行することも想定されるため、地方債の償還財源として減債基金への積立を計画的に実行し、償還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3E87B3-97FA-4AC6-8D34-A709DDD66A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16AB9C2-1D0A-48B3-8C9A-CBBE254A0D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6028503-6448-42CA-A55C-0C902DD9CA3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C39CA71-7120-42F4-8B35-EC9EAA9A473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536C294-CCBE-4128-9D84-934899B7E76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14F8D90-3707-4FD0-9E3C-232A18873F3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AA8C3F8-E2D0-475C-8D9F-0FBFB5C62A3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E201047-8724-4C33-9018-C29F59EC9F2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B19072D-8AA0-4095-A2BC-833BC8935D3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E498DB6-B14F-4CE9-9463-8E420ACDE18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6BF53D0-993A-4F5F-A066-3575301C5C0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477741D-5278-42B2-A2D1-36BBD7D6551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C4CA062-E71A-4695-BCDA-092506CEB70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B6C4A43-6755-4603-B390-32E35896205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F2E7985-2BC9-4181-BAD6-5365F348BCA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A607050-9B51-4AAC-AB35-1ADB66C0AF8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07E4AB6-E576-4265-A216-4E88E3F071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4BD0A10-4BA6-4D46-8E15-E5DE4AB0992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29EC41D-749F-4C28-AB1B-A1CA34B8A3C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51D00F7-F446-4253-8956-C62224DADA2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001ACB6-FB17-48B0-A6B4-8C3A3EFC4D9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6EDBD66-D971-4446-91D4-928BF6D3134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FA4BADF-7ADB-49F0-950F-8A21C98EB7D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ED31EDE-D8A0-49C2-9EDC-C970AD563D0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38E62E5-56B9-489E-954F-A68BA1429F5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5A242AF-DFC5-476E-90FA-DE4202EAD55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9633E2E-C454-48EB-810D-BC1107F366A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23F5C7A-0C8D-4DFD-869A-CFCFE392B36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5A08352-C301-4B9A-A151-680F79E283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06E0187-0A8E-4334-9106-26CFAB9A73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7CE30B9-2F45-4100-88CE-9512823C04D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9E00813-2304-4FC1-A54F-BCE9814E959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9437FEC-8A1B-4C6F-BA72-041269E505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12F407A-97E3-4AFF-ACD2-8B83F6FB481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08B0EAB-B794-40E1-A52B-3DADBC4082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B4A990E-A5CD-4A7B-9AA4-ACA1D601013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75A8D03-09FA-4FDD-9211-DA48387FBA6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0763047-0F98-48FF-83EC-27722693F29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5C4D08C-2AF5-4409-9064-7CAA7A088CA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D2A8C44-B452-426A-B300-CB9D3E75A9A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32F773F-6951-45E2-8EB0-D46499ECAD9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83CC66E-B858-4BC1-9B22-8C1622ED27D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F09C981-C5FA-4F75-A9DC-713B5667C3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ED1643D-8E8D-4307-BC74-7F0C694D32F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A250349-1641-4310-826A-28B18A3603F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0348C9E-2B62-48AA-B82E-B8DAC6AC7F8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3FC35BC-8AC6-4E4E-AD46-F848A067866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E84FC8B-895A-4BEC-B927-2668DEC725C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49BF0DC-5DA4-4D4C-85E5-0C72EFC8450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2A96A51-EDB6-4058-A4CB-C8B52C7526C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A3B5E8E-6F00-4793-BF2C-56908285A1E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3BD3565-4072-4167-AC78-94403F44E45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FF0FEF4-F157-4A18-9D85-BFE9F565C6B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4FB42E4-667C-4AD0-A4B7-16A0FB7BC70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EBC9CC6-E29A-4174-87A3-7DF1B8B2A1A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633D0D7-E63F-4E61-87E1-BF7572C556A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52C1FEA-BBCD-465C-B5E0-DE93EAFF3CD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類似団体内の平均値を下回る結果となった。</a:t>
          </a:r>
          <a:endParaRPr lang="ja-JP" altLang="ja-JP">
            <a:effectLst/>
          </a:endParaRPr>
        </a:p>
        <a:p>
          <a:r>
            <a:rPr kumimoji="1" lang="ja-JP" altLang="ja-JP" sz="1100">
              <a:solidFill>
                <a:schemeClr val="dk1"/>
              </a:solidFill>
              <a:effectLst/>
              <a:latin typeface="+mn-lt"/>
              <a:ea typeface="+mn-ea"/>
              <a:cs typeface="+mn-cs"/>
            </a:rPr>
            <a:t>　しかし、教育施設や公営住宅等では老朽化が進んで</a:t>
          </a:r>
          <a:r>
            <a:rPr kumimoji="1" lang="ja-JP" altLang="en-US" sz="1100">
              <a:solidFill>
                <a:schemeClr val="dk1"/>
              </a:solidFill>
              <a:effectLst/>
              <a:latin typeface="+mn-lt"/>
              <a:ea typeface="+mn-ea"/>
              <a:cs typeface="+mn-cs"/>
            </a:rPr>
            <a:t>いることから</a:t>
          </a:r>
          <a:r>
            <a:rPr kumimoji="1" lang="ja-JP" altLang="ja-JP" sz="1100">
              <a:solidFill>
                <a:schemeClr val="dk1"/>
              </a:solidFill>
              <a:effectLst/>
              <a:latin typeface="+mn-lt"/>
              <a:ea typeface="+mn-ea"/>
              <a:cs typeface="+mn-cs"/>
            </a:rPr>
            <a:t>、住民の安心安全な暮らしを守るため、各個別施設計画に基づき、人口減少や住民のニーズの変化に対応した適正な施設整備・管理に努める必要がある。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A17127A-245A-48B2-9FEA-11158D52994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D791E7B-3D1F-4D8D-96FA-BF1C552B900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E1E0C22-713D-4350-A9F6-0CE01796EE1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60E3BC6-2A72-467B-8761-0AEC8D6DD69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15AEFF9-C167-49F1-A409-3B83B2401BB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28E4638-9035-4E61-A046-8CF8AA31D42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0527838-C4E0-4FEF-98BF-AB328B9F39A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EFB26F59-512E-4C32-9DE3-03028E79874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5F31C5A-D53E-49AA-8C51-158B4785270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5513162-64DF-4D7D-A331-81125F4452E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50C2050-66D5-4BD4-A972-6117A529762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1BF4CC3-DFE3-42C4-95D8-34B10888D2C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79E3252-AEF3-47ED-9065-71437C73FB9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2DFDF23-87E4-4F37-9F06-6B98A845EA4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3C0BE6C-4615-424B-AF65-3DEB307B3D8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4032498-3C4B-4185-8474-771F28EA954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CA73B67-BED8-445C-B98D-631F9A435B4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0E1A998-2ABD-4698-A81C-893E9FBCDBC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C05A2847-FA2A-443C-B681-AC651FC3F294}"/>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8921EC54-160C-4C24-981A-24568A9F48E1}"/>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21ADFCD5-375F-40DC-A189-235B471D87C3}"/>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9ABE67E-9347-4256-9D75-C26115F86E6B}"/>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1ECFC489-7D8F-4B89-930C-62614A92AEE1}"/>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92EDC553-75DC-468E-969B-C6C6E2D3A1EC}"/>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D8FA75F8-B8B4-4158-A8B0-38968D94EBF7}"/>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5DF651E5-A887-49D0-829D-3111F881233E}"/>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863A1CA2-B075-4176-942C-0E5477F514F3}"/>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BA50087A-D8D8-4CAE-8DC0-0A8BC6496027}"/>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727A3769-E9A7-4F4A-8712-38C735D66E6F}"/>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ECDE5F4-8267-4530-9161-7C64777FD60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FEEF568-AD53-462E-B7B0-57DC9B1AC61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3D6061A-AAB4-4666-8226-192D77DB108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7FB8DC4-60F4-443E-A3DE-B2C624E6DAD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2197AD9-9997-4CE1-A6CB-E600ADFE06E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71574</xdr:rowOff>
    </xdr:from>
    <xdr:to>
      <xdr:col>23</xdr:col>
      <xdr:colOff>136525</xdr:colOff>
      <xdr:row>30</xdr:row>
      <xdr:rowOff>1724</xdr:rowOff>
    </xdr:to>
    <xdr:sp macro="" textlink="">
      <xdr:nvSpPr>
        <xdr:cNvPr id="93" name="楕円 92">
          <a:extLst>
            <a:ext uri="{FF2B5EF4-FFF2-40B4-BE49-F238E27FC236}">
              <a16:creationId xmlns:a16="http://schemas.microsoft.com/office/drawing/2014/main" id="{F9717BAA-0BBD-49BD-90D4-A70914AF3A28}"/>
            </a:ext>
          </a:extLst>
        </xdr:cNvPr>
        <xdr:cNvSpPr/>
      </xdr:nvSpPr>
      <xdr:spPr>
        <a:xfrm>
          <a:off x="4711700" y="58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94451</xdr:rowOff>
    </xdr:from>
    <xdr:ext cx="405111" cy="259045"/>
    <xdr:sp macro="" textlink="">
      <xdr:nvSpPr>
        <xdr:cNvPr id="94" name="有形固定資産減価償却率該当値テキスト">
          <a:extLst>
            <a:ext uri="{FF2B5EF4-FFF2-40B4-BE49-F238E27FC236}">
              <a16:creationId xmlns:a16="http://schemas.microsoft.com/office/drawing/2014/main" id="{EDFD2259-F16C-4C4B-AA84-ECEB0DE20AFB}"/>
            </a:ext>
          </a:extLst>
        </xdr:cNvPr>
        <xdr:cNvSpPr txBox="1"/>
      </xdr:nvSpPr>
      <xdr:spPr>
        <a:xfrm>
          <a:off x="4813300" y="5666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34562</xdr:rowOff>
    </xdr:from>
    <xdr:to>
      <xdr:col>19</xdr:col>
      <xdr:colOff>187325</xdr:colOff>
      <xdr:row>29</xdr:row>
      <xdr:rowOff>136162</xdr:rowOff>
    </xdr:to>
    <xdr:sp macro="" textlink="">
      <xdr:nvSpPr>
        <xdr:cNvPr id="95" name="楕円 94">
          <a:extLst>
            <a:ext uri="{FF2B5EF4-FFF2-40B4-BE49-F238E27FC236}">
              <a16:creationId xmlns:a16="http://schemas.microsoft.com/office/drawing/2014/main" id="{00B10143-6B25-47C0-B508-B7D12C2E4255}"/>
            </a:ext>
          </a:extLst>
        </xdr:cNvPr>
        <xdr:cNvSpPr/>
      </xdr:nvSpPr>
      <xdr:spPr>
        <a:xfrm>
          <a:off x="40005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85362</xdr:rowOff>
    </xdr:from>
    <xdr:to>
      <xdr:col>23</xdr:col>
      <xdr:colOff>85725</xdr:colOff>
      <xdr:row>29</xdr:row>
      <xdr:rowOff>122374</xdr:rowOff>
    </xdr:to>
    <xdr:cxnSp macro="">
      <xdr:nvCxnSpPr>
        <xdr:cNvPr id="96" name="直線コネクタ 95">
          <a:extLst>
            <a:ext uri="{FF2B5EF4-FFF2-40B4-BE49-F238E27FC236}">
              <a16:creationId xmlns:a16="http://schemas.microsoft.com/office/drawing/2014/main" id="{C0B7FB0E-39E1-48ED-84A3-38BF3F9DBD8B}"/>
            </a:ext>
          </a:extLst>
        </xdr:cNvPr>
        <xdr:cNvCxnSpPr/>
      </xdr:nvCxnSpPr>
      <xdr:spPr>
        <a:xfrm>
          <a:off x="4051300" y="5828937"/>
          <a:ext cx="711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49983</xdr:rowOff>
    </xdr:from>
    <xdr:to>
      <xdr:col>15</xdr:col>
      <xdr:colOff>187325</xdr:colOff>
      <xdr:row>29</xdr:row>
      <xdr:rowOff>151583</xdr:rowOff>
    </xdr:to>
    <xdr:sp macro="" textlink="">
      <xdr:nvSpPr>
        <xdr:cNvPr id="97" name="楕円 96">
          <a:extLst>
            <a:ext uri="{FF2B5EF4-FFF2-40B4-BE49-F238E27FC236}">
              <a16:creationId xmlns:a16="http://schemas.microsoft.com/office/drawing/2014/main" id="{DFE7BDC1-E8B0-49D0-8541-F773136EF002}"/>
            </a:ext>
          </a:extLst>
        </xdr:cNvPr>
        <xdr:cNvSpPr/>
      </xdr:nvSpPr>
      <xdr:spPr>
        <a:xfrm>
          <a:off x="3238500" y="57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85362</xdr:rowOff>
    </xdr:from>
    <xdr:to>
      <xdr:col>19</xdr:col>
      <xdr:colOff>136525</xdr:colOff>
      <xdr:row>29</xdr:row>
      <xdr:rowOff>100783</xdr:rowOff>
    </xdr:to>
    <xdr:cxnSp macro="">
      <xdr:nvCxnSpPr>
        <xdr:cNvPr id="98" name="直線コネクタ 97">
          <a:extLst>
            <a:ext uri="{FF2B5EF4-FFF2-40B4-BE49-F238E27FC236}">
              <a16:creationId xmlns:a16="http://schemas.microsoft.com/office/drawing/2014/main" id="{BAB8CCCF-5C3A-4F6F-BA38-175D1F345351}"/>
            </a:ext>
          </a:extLst>
        </xdr:cNvPr>
        <xdr:cNvCxnSpPr/>
      </xdr:nvCxnSpPr>
      <xdr:spPr>
        <a:xfrm flipV="1">
          <a:off x="3289300" y="5828937"/>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165917</xdr:rowOff>
    </xdr:from>
    <xdr:to>
      <xdr:col>11</xdr:col>
      <xdr:colOff>187325</xdr:colOff>
      <xdr:row>29</xdr:row>
      <xdr:rowOff>96067</xdr:rowOff>
    </xdr:to>
    <xdr:sp macro="" textlink="">
      <xdr:nvSpPr>
        <xdr:cNvPr id="99" name="楕円 98">
          <a:extLst>
            <a:ext uri="{FF2B5EF4-FFF2-40B4-BE49-F238E27FC236}">
              <a16:creationId xmlns:a16="http://schemas.microsoft.com/office/drawing/2014/main" id="{F67355D6-7FD7-43D8-B192-B33B3D87A32E}"/>
            </a:ext>
          </a:extLst>
        </xdr:cNvPr>
        <xdr:cNvSpPr/>
      </xdr:nvSpPr>
      <xdr:spPr>
        <a:xfrm>
          <a:off x="24765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45267</xdr:rowOff>
    </xdr:from>
    <xdr:to>
      <xdr:col>15</xdr:col>
      <xdr:colOff>136525</xdr:colOff>
      <xdr:row>29</xdr:row>
      <xdr:rowOff>100783</xdr:rowOff>
    </xdr:to>
    <xdr:cxnSp macro="">
      <xdr:nvCxnSpPr>
        <xdr:cNvPr id="100" name="直線コネクタ 99">
          <a:extLst>
            <a:ext uri="{FF2B5EF4-FFF2-40B4-BE49-F238E27FC236}">
              <a16:creationId xmlns:a16="http://schemas.microsoft.com/office/drawing/2014/main" id="{4952746C-922B-4D73-A204-AE674B98DC4C}"/>
            </a:ext>
          </a:extLst>
        </xdr:cNvPr>
        <xdr:cNvCxnSpPr/>
      </xdr:nvCxnSpPr>
      <xdr:spPr>
        <a:xfrm>
          <a:off x="2527300" y="5788842"/>
          <a:ext cx="762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104231</xdr:rowOff>
    </xdr:from>
    <xdr:to>
      <xdr:col>7</xdr:col>
      <xdr:colOff>187325</xdr:colOff>
      <xdr:row>29</xdr:row>
      <xdr:rowOff>34381</xdr:rowOff>
    </xdr:to>
    <xdr:sp macro="" textlink="">
      <xdr:nvSpPr>
        <xdr:cNvPr id="101" name="楕円 100">
          <a:extLst>
            <a:ext uri="{FF2B5EF4-FFF2-40B4-BE49-F238E27FC236}">
              <a16:creationId xmlns:a16="http://schemas.microsoft.com/office/drawing/2014/main" id="{047B2003-FBAC-476B-A744-674F32141C5D}"/>
            </a:ext>
          </a:extLst>
        </xdr:cNvPr>
        <xdr:cNvSpPr/>
      </xdr:nvSpPr>
      <xdr:spPr>
        <a:xfrm>
          <a:off x="1714500" y="56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155031</xdr:rowOff>
    </xdr:from>
    <xdr:to>
      <xdr:col>11</xdr:col>
      <xdr:colOff>136525</xdr:colOff>
      <xdr:row>29</xdr:row>
      <xdr:rowOff>45267</xdr:rowOff>
    </xdr:to>
    <xdr:cxnSp macro="">
      <xdr:nvCxnSpPr>
        <xdr:cNvPr id="102" name="直線コネクタ 101">
          <a:extLst>
            <a:ext uri="{FF2B5EF4-FFF2-40B4-BE49-F238E27FC236}">
              <a16:creationId xmlns:a16="http://schemas.microsoft.com/office/drawing/2014/main" id="{D00D9046-6D52-41F7-A83F-92F249333E75}"/>
            </a:ext>
          </a:extLst>
        </xdr:cNvPr>
        <xdr:cNvCxnSpPr/>
      </xdr:nvCxnSpPr>
      <xdr:spPr>
        <a:xfrm>
          <a:off x="1765300" y="5727156"/>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96E46AB4-B2EF-434C-BE4A-710A2C952646}"/>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6E5FF1BF-9057-489C-93E2-8E06DDC966DE}"/>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9EB19C98-C9F0-4BC4-9E58-DB8E2D511A62}"/>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3A65037F-A17A-48C5-A5C1-1F85F33EDFAA}"/>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152689</xdr:rowOff>
    </xdr:from>
    <xdr:ext cx="405111" cy="259045"/>
    <xdr:sp macro="" textlink="">
      <xdr:nvSpPr>
        <xdr:cNvPr id="107" name="n_1mainValue有形固定資産減価償却率">
          <a:extLst>
            <a:ext uri="{FF2B5EF4-FFF2-40B4-BE49-F238E27FC236}">
              <a16:creationId xmlns:a16="http://schemas.microsoft.com/office/drawing/2014/main" id="{26C1FF15-30B3-4710-919B-EC6B5EB0A0CC}"/>
            </a:ext>
          </a:extLst>
        </xdr:cNvPr>
        <xdr:cNvSpPr txBox="1"/>
      </xdr:nvSpPr>
      <xdr:spPr>
        <a:xfrm>
          <a:off x="38360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168110</xdr:rowOff>
    </xdr:from>
    <xdr:ext cx="405111" cy="259045"/>
    <xdr:sp macro="" textlink="">
      <xdr:nvSpPr>
        <xdr:cNvPr id="108" name="n_2mainValue有形固定資産減価償却率">
          <a:extLst>
            <a:ext uri="{FF2B5EF4-FFF2-40B4-BE49-F238E27FC236}">
              <a16:creationId xmlns:a16="http://schemas.microsoft.com/office/drawing/2014/main" id="{1AEA96A6-161F-42BF-940D-9A33593176A0}"/>
            </a:ext>
          </a:extLst>
        </xdr:cNvPr>
        <xdr:cNvSpPr txBox="1"/>
      </xdr:nvSpPr>
      <xdr:spPr>
        <a:xfrm>
          <a:off x="3086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112594</xdr:rowOff>
    </xdr:from>
    <xdr:ext cx="405111" cy="259045"/>
    <xdr:sp macro="" textlink="">
      <xdr:nvSpPr>
        <xdr:cNvPr id="109" name="n_3mainValue有形固定資産減価償却率">
          <a:extLst>
            <a:ext uri="{FF2B5EF4-FFF2-40B4-BE49-F238E27FC236}">
              <a16:creationId xmlns:a16="http://schemas.microsoft.com/office/drawing/2014/main" id="{37D7035C-F1B7-4F6F-A882-B06AD5C3647E}"/>
            </a:ext>
          </a:extLst>
        </xdr:cNvPr>
        <xdr:cNvSpPr txBox="1"/>
      </xdr:nvSpPr>
      <xdr:spPr>
        <a:xfrm>
          <a:off x="2324744" y="5513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50908</xdr:rowOff>
    </xdr:from>
    <xdr:ext cx="405111" cy="259045"/>
    <xdr:sp macro="" textlink="">
      <xdr:nvSpPr>
        <xdr:cNvPr id="110" name="n_4mainValue有形固定資産減価償却率">
          <a:extLst>
            <a:ext uri="{FF2B5EF4-FFF2-40B4-BE49-F238E27FC236}">
              <a16:creationId xmlns:a16="http://schemas.microsoft.com/office/drawing/2014/main" id="{1FAED8F6-42E7-4F28-9109-BC98F15DA781}"/>
            </a:ext>
          </a:extLst>
        </xdr:cNvPr>
        <xdr:cNvSpPr txBox="1"/>
      </xdr:nvSpPr>
      <xdr:spPr>
        <a:xfrm>
          <a:off x="1562744" y="545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7A150C2-35EA-4A33-9E90-E064D896DDF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BB94D6A-20B3-486D-961C-BB95FEC1440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D54E211-E048-4647-A358-5283A9BE432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B940982-78A0-4281-B7D4-4C791AD4F20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7F8E1AC-6BC8-47E0-9729-1B46D5B7CBF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A788253-66CA-488F-B1E5-71A16321B2F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B332F28-8DEA-4F96-947B-A055872C310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2AA5782-7680-4E13-8A51-26ECCF1CA8D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7617803-D282-41DE-8D8A-5440FB89618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C631C86-B1FF-44D9-BC82-FD73DEB548B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B5C4082-6C8A-44C4-A856-AF4FC02CD5C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DE776B9-BCF6-4457-837A-67EE08104B6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9FB682C-B567-436F-B7B6-80ACAB265CF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債務償還比率は類似団体平均を上回っており、主な要因としては、令和２年度に役場庁舎の建替えを行い</a:t>
          </a:r>
          <a:r>
            <a:rPr kumimoji="1" lang="en-US" altLang="ja-JP" sz="1100">
              <a:solidFill>
                <a:schemeClr val="dk1"/>
              </a:solidFill>
              <a:effectLst/>
              <a:latin typeface="+mn-lt"/>
              <a:ea typeface="+mn-ea"/>
              <a:cs typeface="+mn-cs"/>
            </a:rPr>
            <a:t>11.7</a:t>
          </a:r>
          <a:r>
            <a:rPr kumimoji="1" lang="ja-JP" altLang="en-US" sz="1100">
              <a:solidFill>
                <a:schemeClr val="dk1"/>
              </a:solidFill>
              <a:effectLst/>
              <a:latin typeface="+mn-lt"/>
              <a:ea typeface="+mn-ea"/>
              <a:cs typeface="+mn-cs"/>
            </a:rPr>
            <a:t>億円の地方債を発行したことに加えて、令和４年度からの過疎地域の指定を受けて、大規模な　ハード事業を継続的に実施していることが大きいと考えている。</a:t>
          </a:r>
          <a:endParaRPr kumimoji="1" lang="en-US" altLang="ja-JP" sz="1100">
            <a:solidFill>
              <a:schemeClr val="dk1"/>
            </a:solidFill>
            <a:effectLst/>
            <a:latin typeface="+mn-lt"/>
            <a:ea typeface="+mn-ea"/>
            <a:cs typeface="+mn-cs"/>
          </a:endParaRPr>
        </a:p>
        <a:p>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CD26B79-7913-4FE8-862F-E8A935375B5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78CD45F-1561-42F5-B5A8-D90C87B4ACA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7411B83-B32F-47E1-A998-1A253165283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541E8FB-F747-46D9-8026-EA77DE45B43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5BB0C59E-2F9D-4034-854C-7FD6B9802468}"/>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F7966FCB-71EA-4742-950A-1CB0CEAA8E1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69FC8A38-F6C5-4CBF-93AB-594A6F4F28B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CFE775DA-2331-4798-8B54-C77A86DEA62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B29C81CC-E79F-4897-A42B-F0AF34E057E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5942CC4-A4C6-40DF-BA2D-39BF24D91E3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702B1F9-2660-454E-B825-4811F6E9854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9FB4C772-EBD4-47B2-A77F-71731E681C5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8F4D29B8-ED77-4459-A404-DDE285E1AC7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A8868076-1B65-4838-B06E-FBC2359C71D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5B0FD4C-9570-4E58-868C-DB9BBB30F52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6BDB4D3D-CFF7-43A9-86CE-FA6D7DF4CA27}"/>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2B7874D2-5C94-42DB-ABBA-9793F2760FEA}"/>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BC30B70C-ADD7-42EB-A24B-70096BCF6C04}"/>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E3EAD96-84EF-4083-B7B1-8DE6CA230BD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20D55673-58D0-4847-B420-D8EC9204A6B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8A180B2F-8E6A-4228-BB0E-CFACB5464CA1}"/>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AEA73D09-6552-445E-950A-C9E60E2AABE8}"/>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F931F714-021D-49CA-9B1B-7912D43EC627}"/>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7B589E54-41EC-4180-9FAA-F5143F947931}"/>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71D1AC73-8F10-4543-A205-3C265708EEB4}"/>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C68475B1-C67A-4554-AC09-6F1680E63D4D}"/>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61E82AD-E200-4BF1-8558-422AB23174B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D614C6E-64FA-4438-9700-C5CABB15659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F2FFF8D-E0B2-4F03-8703-7D480323FC8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DEA4135-7731-4EDC-A3FB-D46364B18C3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ADFF4CD-D416-4269-9244-9932726A508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42376</xdr:rowOff>
    </xdr:from>
    <xdr:to>
      <xdr:col>76</xdr:col>
      <xdr:colOff>73025</xdr:colOff>
      <xdr:row>29</xdr:row>
      <xdr:rowOff>143976</xdr:rowOff>
    </xdr:to>
    <xdr:sp macro="" textlink="">
      <xdr:nvSpPr>
        <xdr:cNvPr id="155" name="楕円 154">
          <a:extLst>
            <a:ext uri="{FF2B5EF4-FFF2-40B4-BE49-F238E27FC236}">
              <a16:creationId xmlns:a16="http://schemas.microsoft.com/office/drawing/2014/main" id="{E748656D-23F1-4292-8992-23F8D3A836E2}"/>
            </a:ext>
          </a:extLst>
        </xdr:cNvPr>
        <xdr:cNvSpPr/>
      </xdr:nvSpPr>
      <xdr:spPr>
        <a:xfrm>
          <a:off x="14744700" y="57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20803</xdr:rowOff>
    </xdr:from>
    <xdr:ext cx="469744" cy="259045"/>
    <xdr:sp macro="" textlink="">
      <xdr:nvSpPr>
        <xdr:cNvPr id="156" name="債務償還比率該当値テキスト">
          <a:extLst>
            <a:ext uri="{FF2B5EF4-FFF2-40B4-BE49-F238E27FC236}">
              <a16:creationId xmlns:a16="http://schemas.microsoft.com/office/drawing/2014/main" id="{BBE5E866-F55C-4FF2-B4C1-C9CCB525A8FD}"/>
            </a:ext>
          </a:extLst>
        </xdr:cNvPr>
        <xdr:cNvSpPr txBox="1"/>
      </xdr:nvSpPr>
      <xdr:spPr>
        <a:xfrm>
          <a:off x="14846300" y="576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82497</xdr:rowOff>
    </xdr:from>
    <xdr:to>
      <xdr:col>72</xdr:col>
      <xdr:colOff>123825</xdr:colOff>
      <xdr:row>30</xdr:row>
      <xdr:rowOff>12647</xdr:rowOff>
    </xdr:to>
    <xdr:sp macro="" textlink="">
      <xdr:nvSpPr>
        <xdr:cNvPr id="157" name="楕円 156">
          <a:extLst>
            <a:ext uri="{FF2B5EF4-FFF2-40B4-BE49-F238E27FC236}">
              <a16:creationId xmlns:a16="http://schemas.microsoft.com/office/drawing/2014/main" id="{0D24DA0A-D872-46D2-98C5-8AC11DFF6450}"/>
            </a:ext>
          </a:extLst>
        </xdr:cNvPr>
        <xdr:cNvSpPr/>
      </xdr:nvSpPr>
      <xdr:spPr>
        <a:xfrm>
          <a:off x="14033500" y="582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93176</xdr:rowOff>
    </xdr:from>
    <xdr:to>
      <xdr:col>76</xdr:col>
      <xdr:colOff>22225</xdr:colOff>
      <xdr:row>29</xdr:row>
      <xdr:rowOff>133297</xdr:rowOff>
    </xdr:to>
    <xdr:cxnSp macro="">
      <xdr:nvCxnSpPr>
        <xdr:cNvPr id="158" name="直線コネクタ 157">
          <a:extLst>
            <a:ext uri="{FF2B5EF4-FFF2-40B4-BE49-F238E27FC236}">
              <a16:creationId xmlns:a16="http://schemas.microsoft.com/office/drawing/2014/main" id="{23A4A35F-1582-4B77-AC19-8FAC72B518FD}"/>
            </a:ext>
          </a:extLst>
        </xdr:cNvPr>
        <xdr:cNvCxnSpPr/>
      </xdr:nvCxnSpPr>
      <xdr:spPr>
        <a:xfrm flipV="1">
          <a:off x="14084300" y="5836751"/>
          <a:ext cx="711200" cy="4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139880</xdr:rowOff>
    </xdr:from>
    <xdr:to>
      <xdr:col>68</xdr:col>
      <xdr:colOff>123825</xdr:colOff>
      <xdr:row>29</xdr:row>
      <xdr:rowOff>70030</xdr:rowOff>
    </xdr:to>
    <xdr:sp macro="" textlink="">
      <xdr:nvSpPr>
        <xdr:cNvPr id="159" name="楕円 158">
          <a:extLst>
            <a:ext uri="{FF2B5EF4-FFF2-40B4-BE49-F238E27FC236}">
              <a16:creationId xmlns:a16="http://schemas.microsoft.com/office/drawing/2014/main" id="{D506A1E2-3117-4465-89B5-60A9B5E40E71}"/>
            </a:ext>
          </a:extLst>
        </xdr:cNvPr>
        <xdr:cNvSpPr/>
      </xdr:nvSpPr>
      <xdr:spPr>
        <a:xfrm>
          <a:off x="13271500" y="571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19230</xdr:rowOff>
    </xdr:from>
    <xdr:to>
      <xdr:col>72</xdr:col>
      <xdr:colOff>73025</xdr:colOff>
      <xdr:row>29</xdr:row>
      <xdr:rowOff>133297</xdr:rowOff>
    </xdr:to>
    <xdr:cxnSp macro="">
      <xdr:nvCxnSpPr>
        <xdr:cNvPr id="160" name="直線コネクタ 159">
          <a:extLst>
            <a:ext uri="{FF2B5EF4-FFF2-40B4-BE49-F238E27FC236}">
              <a16:creationId xmlns:a16="http://schemas.microsoft.com/office/drawing/2014/main" id="{F1EDB435-3F5F-4CF1-8BC3-68DD2D8ABF64}"/>
            </a:ext>
          </a:extLst>
        </xdr:cNvPr>
        <xdr:cNvCxnSpPr/>
      </xdr:nvCxnSpPr>
      <xdr:spPr>
        <a:xfrm>
          <a:off x="13322300" y="5762805"/>
          <a:ext cx="762000" cy="11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71512</xdr:rowOff>
    </xdr:from>
    <xdr:to>
      <xdr:col>64</xdr:col>
      <xdr:colOff>123825</xdr:colOff>
      <xdr:row>29</xdr:row>
      <xdr:rowOff>1662</xdr:rowOff>
    </xdr:to>
    <xdr:sp macro="" textlink="">
      <xdr:nvSpPr>
        <xdr:cNvPr id="161" name="楕円 160">
          <a:extLst>
            <a:ext uri="{FF2B5EF4-FFF2-40B4-BE49-F238E27FC236}">
              <a16:creationId xmlns:a16="http://schemas.microsoft.com/office/drawing/2014/main" id="{777623EC-8D15-428E-85F5-085403463F9D}"/>
            </a:ext>
          </a:extLst>
        </xdr:cNvPr>
        <xdr:cNvSpPr/>
      </xdr:nvSpPr>
      <xdr:spPr>
        <a:xfrm>
          <a:off x="12509500" y="564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122312</xdr:rowOff>
    </xdr:from>
    <xdr:to>
      <xdr:col>68</xdr:col>
      <xdr:colOff>73025</xdr:colOff>
      <xdr:row>29</xdr:row>
      <xdr:rowOff>19230</xdr:rowOff>
    </xdr:to>
    <xdr:cxnSp macro="">
      <xdr:nvCxnSpPr>
        <xdr:cNvPr id="162" name="直線コネクタ 161">
          <a:extLst>
            <a:ext uri="{FF2B5EF4-FFF2-40B4-BE49-F238E27FC236}">
              <a16:creationId xmlns:a16="http://schemas.microsoft.com/office/drawing/2014/main" id="{97E03A6F-3BB4-42F8-935A-145DAD0EC311}"/>
            </a:ext>
          </a:extLst>
        </xdr:cNvPr>
        <xdr:cNvCxnSpPr/>
      </xdr:nvCxnSpPr>
      <xdr:spPr>
        <a:xfrm>
          <a:off x="12560300" y="5694437"/>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48144</xdr:rowOff>
    </xdr:from>
    <xdr:to>
      <xdr:col>60</xdr:col>
      <xdr:colOff>123825</xdr:colOff>
      <xdr:row>30</xdr:row>
      <xdr:rowOff>149744</xdr:rowOff>
    </xdr:to>
    <xdr:sp macro="" textlink="">
      <xdr:nvSpPr>
        <xdr:cNvPr id="163" name="楕円 162">
          <a:extLst>
            <a:ext uri="{FF2B5EF4-FFF2-40B4-BE49-F238E27FC236}">
              <a16:creationId xmlns:a16="http://schemas.microsoft.com/office/drawing/2014/main" id="{8ADA4573-0062-4123-9B53-AAE0CAB050F7}"/>
            </a:ext>
          </a:extLst>
        </xdr:cNvPr>
        <xdr:cNvSpPr/>
      </xdr:nvSpPr>
      <xdr:spPr>
        <a:xfrm>
          <a:off x="11747500" y="596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122312</xdr:rowOff>
    </xdr:from>
    <xdr:to>
      <xdr:col>64</xdr:col>
      <xdr:colOff>73025</xdr:colOff>
      <xdr:row>30</xdr:row>
      <xdr:rowOff>98944</xdr:rowOff>
    </xdr:to>
    <xdr:cxnSp macro="">
      <xdr:nvCxnSpPr>
        <xdr:cNvPr id="164" name="直線コネクタ 163">
          <a:extLst>
            <a:ext uri="{FF2B5EF4-FFF2-40B4-BE49-F238E27FC236}">
              <a16:creationId xmlns:a16="http://schemas.microsoft.com/office/drawing/2014/main" id="{D8E10214-605F-479E-8A77-4057914091E4}"/>
            </a:ext>
          </a:extLst>
        </xdr:cNvPr>
        <xdr:cNvCxnSpPr/>
      </xdr:nvCxnSpPr>
      <xdr:spPr>
        <a:xfrm flipV="1">
          <a:off x="11798300" y="5694437"/>
          <a:ext cx="762000" cy="31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4ABFC0AE-EE07-4101-903F-AF160DE3EBE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067F3DFA-986A-4B5A-9AB6-D3663381D341}"/>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7B821759-4684-408A-A785-AB0C2BC88332}"/>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C9796037-6594-4FBB-A3CB-1DF65448E7E7}"/>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3774</xdr:rowOff>
    </xdr:from>
    <xdr:ext cx="469744" cy="259045"/>
    <xdr:sp macro="" textlink="">
      <xdr:nvSpPr>
        <xdr:cNvPr id="169" name="n_1mainValue債務償還比率">
          <a:extLst>
            <a:ext uri="{FF2B5EF4-FFF2-40B4-BE49-F238E27FC236}">
              <a16:creationId xmlns:a16="http://schemas.microsoft.com/office/drawing/2014/main" id="{3EA70401-16E6-4C8F-B0BD-01B89AF6FDC8}"/>
            </a:ext>
          </a:extLst>
        </xdr:cNvPr>
        <xdr:cNvSpPr txBox="1"/>
      </xdr:nvSpPr>
      <xdr:spPr>
        <a:xfrm>
          <a:off x="13836727" y="591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61157</xdr:rowOff>
    </xdr:from>
    <xdr:ext cx="469744" cy="259045"/>
    <xdr:sp macro="" textlink="">
      <xdr:nvSpPr>
        <xdr:cNvPr id="170" name="n_2mainValue債務償還比率">
          <a:extLst>
            <a:ext uri="{FF2B5EF4-FFF2-40B4-BE49-F238E27FC236}">
              <a16:creationId xmlns:a16="http://schemas.microsoft.com/office/drawing/2014/main" id="{A6EFBCE4-6C92-4860-B677-18DAD89EC2E1}"/>
            </a:ext>
          </a:extLst>
        </xdr:cNvPr>
        <xdr:cNvSpPr txBox="1"/>
      </xdr:nvSpPr>
      <xdr:spPr>
        <a:xfrm>
          <a:off x="13087427" y="58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164239</xdr:rowOff>
    </xdr:from>
    <xdr:ext cx="469744" cy="259045"/>
    <xdr:sp macro="" textlink="">
      <xdr:nvSpPr>
        <xdr:cNvPr id="171" name="n_3mainValue債務償還比率">
          <a:extLst>
            <a:ext uri="{FF2B5EF4-FFF2-40B4-BE49-F238E27FC236}">
              <a16:creationId xmlns:a16="http://schemas.microsoft.com/office/drawing/2014/main" id="{B602347B-FAC6-45A0-AACB-43A6A1F294DF}"/>
            </a:ext>
          </a:extLst>
        </xdr:cNvPr>
        <xdr:cNvSpPr txBox="1"/>
      </xdr:nvSpPr>
      <xdr:spPr>
        <a:xfrm>
          <a:off x="12325427" y="573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140871</xdr:rowOff>
    </xdr:from>
    <xdr:ext cx="469744" cy="259045"/>
    <xdr:sp macro="" textlink="">
      <xdr:nvSpPr>
        <xdr:cNvPr id="172" name="n_4mainValue債務償還比率">
          <a:extLst>
            <a:ext uri="{FF2B5EF4-FFF2-40B4-BE49-F238E27FC236}">
              <a16:creationId xmlns:a16="http://schemas.microsoft.com/office/drawing/2014/main" id="{2DB75D72-E005-47ED-8E4B-D167B114A5DB}"/>
            </a:ext>
          </a:extLst>
        </xdr:cNvPr>
        <xdr:cNvSpPr txBox="1"/>
      </xdr:nvSpPr>
      <xdr:spPr>
        <a:xfrm>
          <a:off x="11563427" y="605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C939752-AC5C-4E7B-8798-586F437988A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7249FEB-B820-4ECF-907D-8B79F17E74A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AFD3741-4808-45E3-839A-13D1B9EA61B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BF40EF7-3173-416C-818A-76419AD7ED8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24D033D6-7811-4433-9262-423742E633B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F2A36A26-9A1D-4510-AB6A-3DD1BE758E9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34A050A-8328-49D5-9AA6-B16B08397C0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FBA49A-00D3-4154-B02C-524B6B7EE2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09B0C3-0A01-41E1-A5BC-D2841A94545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4F2F9D-2ADD-456E-8151-BD83342091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00960A3-098A-4CF9-9BD4-70CE0BF9F7C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7FACEE-B889-41F5-A0F5-D795DF00A6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E2F02E-DF78-416B-9D7A-C807BAB3EED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992972-FC50-4931-A490-A8A607ECF48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6311E5-EDEF-458E-B4D7-F661E09D94B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F7625F-1CBF-4E09-8ADC-9C4ED21B9FE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25FC65-E8A3-46D6-AB68-B9830635B03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526896-2479-43E6-BBAF-99289EBEBE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40233C-521A-4038-BC3A-41AB4493DE8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F21B04-35A0-4BD5-9C4F-7C0D9EB5686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22D0DC-1542-445E-9EEF-71538A0439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EF3077-B2C3-4999-8228-A7D64B1BE14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45A54A-48D9-4A04-A301-035FE8FE792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6DB28B-C5A1-46BF-ACE0-C0BF090428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1CBD52-DA63-42C9-819E-D75728807C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04C76B-6C2E-4338-B844-AE6AFAC2AC9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22BC7C-CFA4-465D-936B-C51F71444B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7012A7-7C28-4BA6-9C09-13DCFCC3269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2A05B1F-9762-4E8F-A130-E47D253ED5A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EFFE00-CC57-42D8-964B-72C9146FA13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B6E7E9-F12F-405F-BB9A-A3B83D2D2C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2F928A-AD44-4DAE-87F9-B050428FAEE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418F83-6826-490F-BEDA-A4CFEE07043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E777AA-72F7-41CA-A8E5-790896891F2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14D93E-32CC-49B1-A562-CB4524D510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8D5C7CE-3408-4436-AE83-DF7542D60F3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F8F49D-CC0B-4BE9-ACB9-8E356DDCC5F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7BF0D1-73F9-4EA4-8747-A17DEC075F7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63D1AC-F306-4AD1-A8E7-690EBA08BFC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6C38CA-9393-40F4-A6B6-AAF757DDA0A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4EEE5B-D4B3-4872-9157-372366382A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60B5DC9-5767-422F-8B81-D71C77B3E7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2300A6-FCA2-4310-B45E-2EFBE717AB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56B537-E0C4-46A5-BDBB-85A05D43A77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C75346-3BB4-4C8E-9CA6-580A0FECBAB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BF8DD9-8A33-432D-8E00-D24F6AC89B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7554B7-7D8B-4FB9-A443-8934D8893FF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D1A813-A585-4F0E-853E-9FEEFD52633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22CE5E4-B389-4C74-B78F-B6A36CD3F44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93FA5A1-1DE2-46D9-ADF2-19493A4C8E7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8A7E85D-7354-406F-BF4F-BF17389ABFD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62FF821-178B-4ECE-8527-256DCFC0EB8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D7319F1-7483-4788-A96C-ACDB1E0D7AF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0D309AC-55EF-4D61-937E-E733770A387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4ED9601-5EDA-4C63-8197-EBE6930A199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FB02E95-66E2-4096-8A98-6EF221F11D8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1ACFAFA-E7BC-4F54-9251-4AA7B4CB0A7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44DA1D1-C4DD-4EE8-8719-B22C0E4F505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E83E61A-B11E-4E5D-A084-05E80BB7C2E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3395FAB-7433-45A3-B90C-9BB6CC9C48E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FAB2F0F-D9EF-4B9B-8801-60C818962D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FDC67F0-C6CC-4593-ABC0-7BC3366A327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EF30B4CF-70F4-48F1-BB6A-7B6138DD5AF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96D7519C-E711-46FA-879A-A3992AC7453D}"/>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C05AD0C5-A5CB-425C-BC01-4C6EB352A024}"/>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23C5A45-EA79-42D4-9F15-B8BE816F827C}"/>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1609488-46E3-45D0-A9BC-D321E38F54A6}"/>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DAF58B2-0339-4FDE-973E-857AD8AD828D}"/>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7AB1EC95-CCF3-44B6-AD3B-405CF1D01BE6}"/>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D958EC42-FEFD-477A-AE82-8B315B56268E}"/>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21A273DD-67E0-4ACE-82CD-7FFFD6EE6C6E}"/>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12B9A731-1230-4A00-8A55-99A035E671CB}"/>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736B1385-6E8D-43C7-90BA-8409B27A1D83}"/>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201E8FB-0B96-4AB1-8C3E-9F37F2E270A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E3178B-1707-4B19-8122-08C8E45A061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5F4C88-420C-4F9C-94E3-885671D75DC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DF8D7ED-B2A4-452F-A893-D3DD33AE755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482CC9A-FCE8-4E3F-A25E-1ED3CC96002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58057</xdr:rowOff>
    </xdr:from>
    <xdr:to>
      <xdr:col>24</xdr:col>
      <xdr:colOff>114300</xdr:colOff>
      <xdr:row>38</xdr:row>
      <xdr:rowOff>159657</xdr:rowOff>
    </xdr:to>
    <xdr:sp macro="" textlink="">
      <xdr:nvSpPr>
        <xdr:cNvPr id="74" name="楕円 73">
          <a:extLst>
            <a:ext uri="{FF2B5EF4-FFF2-40B4-BE49-F238E27FC236}">
              <a16:creationId xmlns:a16="http://schemas.microsoft.com/office/drawing/2014/main" id="{EAD7F0AA-EAAB-4501-9CE8-C8805B2811C8}"/>
            </a:ext>
          </a:extLst>
        </xdr:cNvPr>
        <xdr:cNvSpPr/>
      </xdr:nvSpPr>
      <xdr:spPr>
        <a:xfrm>
          <a:off x="45847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80934</xdr:rowOff>
    </xdr:from>
    <xdr:ext cx="405111" cy="259045"/>
    <xdr:sp macro="" textlink="">
      <xdr:nvSpPr>
        <xdr:cNvPr id="75" name="【道路】&#10;有形固定資産減価償却率該当値テキスト">
          <a:extLst>
            <a:ext uri="{FF2B5EF4-FFF2-40B4-BE49-F238E27FC236}">
              <a16:creationId xmlns:a16="http://schemas.microsoft.com/office/drawing/2014/main" id="{BAEA7109-AC92-4BF0-848F-6225344F6AC0}"/>
            </a:ext>
          </a:extLst>
        </xdr:cNvPr>
        <xdr:cNvSpPr txBox="1"/>
      </xdr:nvSpPr>
      <xdr:spPr>
        <a:xfrm>
          <a:off x="4673600" y="642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6" name="楕円 75">
          <a:extLst>
            <a:ext uri="{FF2B5EF4-FFF2-40B4-BE49-F238E27FC236}">
              <a16:creationId xmlns:a16="http://schemas.microsoft.com/office/drawing/2014/main" id="{5EC34A96-3598-4B74-8397-1A272E63F819}"/>
            </a:ext>
          </a:extLst>
        </xdr:cNvPr>
        <xdr:cNvSpPr/>
      </xdr:nvSpPr>
      <xdr:spPr>
        <a:xfrm>
          <a:off x="3746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108857</xdr:rowOff>
    </xdr:from>
    <xdr:to>
      <xdr:col>24</xdr:col>
      <xdr:colOff>63500</xdr:colOff>
      <xdr:row>38</xdr:row>
      <xdr:rowOff>133350</xdr:rowOff>
    </xdr:to>
    <xdr:cxnSp macro="">
      <xdr:nvCxnSpPr>
        <xdr:cNvPr id="77" name="直線コネクタ 76">
          <a:extLst>
            <a:ext uri="{FF2B5EF4-FFF2-40B4-BE49-F238E27FC236}">
              <a16:creationId xmlns:a16="http://schemas.microsoft.com/office/drawing/2014/main" id="{ACC9A2B5-E04F-4F7C-9395-7FCF76485A4D}"/>
            </a:ext>
          </a:extLst>
        </xdr:cNvPr>
        <xdr:cNvCxnSpPr/>
      </xdr:nvCxnSpPr>
      <xdr:spPr>
        <a:xfrm flipV="1">
          <a:off x="3797300" y="662395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10704</xdr:rowOff>
    </xdr:from>
    <xdr:to>
      <xdr:col>15</xdr:col>
      <xdr:colOff>101600</xdr:colOff>
      <xdr:row>39</xdr:row>
      <xdr:rowOff>112304</xdr:rowOff>
    </xdr:to>
    <xdr:sp macro="" textlink="">
      <xdr:nvSpPr>
        <xdr:cNvPr id="78" name="楕円 77">
          <a:extLst>
            <a:ext uri="{FF2B5EF4-FFF2-40B4-BE49-F238E27FC236}">
              <a16:creationId xmlns:a16="http://schemas.microsoft.com/office/drawing/2014/main" id="{769B8199-52C1-4FE9-990B-18E5B7957838}"/>
            </a:ext>
          </a:extLst>
        </xdr:cNvPr>
        <xdr:cNvSpPr/>
      </xdr:nvSpPr>
      <xdr:spPr>
        <a:xfrm>
          <a:off x="2857500" y="66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39</xdr:row>
      <xdr:rowOff>61504</xdr:rowOff>
    </xdr:to>
    <xdr:cxnSp macro="">
      <xdr:nvCxnSpPr>
        <xdr:cNvPr id="79" name="直線コネクタ 78">
          <a:extLst>
            <a:ext uri="{FF2B5EF4-FFF2-40B4-BE49-F238E27FC236}">
              <a16:creationId xmlns:a16="http://schemas.microsoft.com/office/drawing/2014/main" id="{EF90E903-12E2-4323-9C43-6C41D5FAE9AD}"/>
            </a:ext>
          </a:extLst>
        </xdr:cNvPr>
        <xdr:cNvCxnSpPr/>
      </xdr:nvCxnSpPr>
      <xdr:spPr>
        <a:xfrm flipV="1">
          <a:off x="2908300" y="6648450"/>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146231</xdr:rowOff>
    </xdr:from>
    <xdr:to>
      <xdr:col>10</xdr:col>
      <xdr:colOff>165100</xdr:colOff>
      <xdr:row>39</xdr:row>
      <xdr:rowOff>76381</xdr:rowOff>
    </xdr:to>
    <xdr:sp macro="" textlink="">
      <xdr:nvSpPr>
        <xdr:cNvPr id="80" name="楕円 79">
          <a:extLst>
            <a:ext uri="{FF2B5EF4-FFF2-40B4-BE49-F238E27FC236}">
              <a16:creationId xmlns:a16="http://schemas.microsoft.com/office/drawing/2014/main" id="{29273921-C990-4ACE-B705-F4C77AB3BCD0}"/>
            </a:ext>
          </a:extLst>
        </xdr:cNvPr>
        <xdr:cNvSpPr/>
      </xdr:nvSpPr>
      <xdr:spPr>
        <a:xfrm>
          <a:off x="1968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25581</xdr:rowOff>
    </xdr:from>
    <xdr:to>
      <xdr:col>15</xdr:col>
      <xdr:colOff>50800</xdr:colOff>
      <xdr:row>39</xdr:row>
      <xdr:rowOff>61504</xdr:rowOff>
    </xdr:to>
    <xdr:cxnSp macro="">
      <xdr:nvCxnSpPr>
        <xdr:cNvPr id="81" name="直線コネクタ 80">
          <a:extLst>
            <a:ext uri="{FF2B5EF4-FFF2-40B4-BE49-F238E27FC236}">
              <a16:creationId xmlns:a16="http://schemas.microsoft.com/office/drawing/2014/main" id="{6A25E492-0BD6-4AA2-B710-5C599F80C53B}"/>
            </a:ext>
          </a:extLst>
        </xdr:cNvPr>
        <xdr:cNvCxnSpPr/>
      </xdr:nvCxnSpPr>
      <xdr:spPr>
        <a:xfrm>
          <a:off x="2019300" y="67121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44994</xdr:rowOff>
    </xdr:from>
    <xdr:to>
      <xdr:col>6</xdr:col>
      <xdr:colOff>38100</xdr:colOff>
      <xdr:row>38</xdr:row>
      <xdr:rowOff>146594</xdr:rowOff>
    </xdr:to>
    <xdr:sp macro="" textlink="">
      <xdr:nvSpPr>
        <xdr:cNvPr id="82" name="楕円 81">
          <a:extLst>
            <a:ext uri="{FF2B5EF4-FFF2-40B4-BE49-F238E27FC236}">
              <a16:creationId xmlns:a16="http://schemas.microsoft.com/office/drawing/2014/main" id="{AF5200E6-6476-4848-83E6-3378C66E304B}"/>
            </a:ext>
          </a:extLst>
        </xdr:cNvPr>
        <xdr:cNvSpPr/>
      </xdr:nvSpPr>
      <xdr:spPr>
        <a:xfrm>
          <a:off x="1079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95794</xdr:rowOff>
    </xdr:from>
    <xdr:to>
      <xdr:col>10</xdr:col>
      <xdr:colOff>114300</xdr:colOff>
      <xdr:row>39</xdr:row>
      <xdr:rowOff>25581</xdr:rowOff>
    </xdr:to>
    <xdr:cxnSp macro="">
      <xdr:nvCxnSpPr>
        <xdr:cNvPr id="83" name="直線コネクタ 82">
          <a:extLst>
            <a:ext uri="{FF2B5EF4-FFF2-40B4-BE49-F238E27FC236}">
              <a16:creationId xmlns:a16="http://schemas.microsoft.com/office/drawing/2014/main" id="{576F7112-1FC2-4B45-A3F9-A39F55FE04EF}"/>
            </a:ext>
          </a:extLst>
        </xdr:cNvPr>
        <xdr:cNvCxnSpPr/>
      </xdr:nvCxnSpPr>
      <xdr:spPr>
        <a:xfrm>
          <a:off x="1130300" y="6610894"/>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018DE795-F507-4574-9D2F-45997FF8F503}"/>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44CBED3E-B63A-41C1-87E3-FFBF6EAB4458}"/>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8849294D-A43F-4445-914D-DBA89D271265}"/>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AB754BB5-A98C-4620-AA12-CC5EF8F09168}"/>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29227</xdr:rowOff>
    </xdr:from>
    <xdr:ext cx="405111" cy="259045"/>
    <xdr:sp macro="" textlink="">
      <xdr:nvSpPr>
        <xdr:cNvPr id="88" name="n_1mainValue【道路】&#10;有形固定資産減価償却率">
          <a:extLst>
            <a:ext uri="{FF2B5EF4-FFF2-40B4-BE49-F238E27FC236}">
              <a16:creationId xmlns:a16="http://schemas.microsoft.com/office/drawing/2014/main" id="{2758FB8D-FE86-43D7-BDB2-8D962598ECC6}"/>
            </a:ext>
          </a:extLst>
        </xdr:cNvPr>
        <xdr:cNvSpPr txBox="1"/>
      </xdr:nvSpPr>
      <xdr:spPr>
        <a:xfrm>
          <a:off x="358204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103431</xdr:rowOff>
    </xdr:from>
    <xdr:ext cx="405111" cy="259045"/>
    <xdr:sp macro="" textlink="">
      <xdr:nvSpPr>
        <xdr:cNvPr id="89" name="n_2mainValue【道路】&#10;有形固定資産減価償却率">
          <a:extLst>
            <a:ext uri="{FF2B5EF4-FFF2-40B4-BE49-F238E27FC236}">
              <a16:creationId xmlns:a16="http://schemas.microsoft.com/office/drawing/2014/main" id="{BFB48AC7-7891-45C9-ACC0-CAA7A730976B}"/>
            </a:ext>
          </a:extLst>
        </xdr:cNvPr>
        <xdr:cNvSpPr txBox="1"/>
      </xdr:nvSpPr>
      <xdr:spPr>
        <a:xfrm>
          <a:off x="27057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92908</xdr:rowOff>
    </xdr:from>
    <xdr:ext cx="405111" cy="259045"/>
    <xdr:sp macro="" textlink="">
      <xdr:nvSpPr>
        <xdr:cNvPr id="90" name="n_3mainValue【道路】&#10;有形固定資産減価償却率">
          <a:extLst>
            <a:ext uri="{FF2B5EF4-FFF2-40B4-BE49-F238E27FC236}">
              <a16:creationId xmlns:a16="http://schemas.microsoft.com/office/drawing/2014/main" id="{139E2E9F-DA58-45B8-BEA0-3C6801CDF383}"/>
            </a:ext>
          </a:extLst>
        </xdr:cNvPr>
        <xdr:cNvSpPr txBox="1"/>
      </xdr:nvSpPr>
      <xdr:spPr>
        <a:xfrm>
          <a:off x="1816744" y="643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163121</xdr:rowOff>
    </xdr:from>
    <xdr:ext cx="405111" cy="259045"/>
    <xdr:sp macro="" textlink="">
      <xdr:nvSpPr>
        <xdr:cNvPr id="91" name="n_4mainValue【道路】&#10;有形固定資産減価償却率">
          <a:extLst>
            <a:ext uri="{FF2B5EF4-FFF2-40B4-BE49-F238E27FC236}">
              <a16:creationId xmlns:a16="http://schemas.microsoft.com/office/drawing/2014/main" id="{9CC807A7-193F-4C85-A333-6157312B258F}"/>
            </a:ext>
          </a:extLst>
        </xdr:cNvPr>
        <xdr:cNvSpPr txBox="1"/>
      </xdr:nvSpPr>
      <xdr:spPr>
        <a:xfrm>
          <a:off x="92774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B840B86-0B64-4442-BC92-6C7C32EEDE5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0DA97EF-DF2D-487A-B95A-67FA63947A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1C8DC96-266B-43A7-82D7-B473CD3BA56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9E6AF4D-1CFE-4D36-9FD4-4D8FA428E02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4E39CD5-E1E2-49F0-89DF-83889CC665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B938BF-9EAC-490B-9E64-5426E25F260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4BF2B77-B1B4-4905-8EB3-938001D3F92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9AF672A-51E2-49FA-8A8C-521E259FAF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9B7857C4-053C-4767-8513-CFD0BF49EBE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A33C2AE-4CE8-4F7A-8F1F-DA66D5DC601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93B5EA6-FE02-4AAE-80BE-B135D81F8D9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E713B32-A567-43BB-8F8F-8D276252E1C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41F5AF5-06ED-4481-B370-C25F6D94D95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5F5DE68F-23FB-4EB2-997F-4FB6EDA1BAF9}"/>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436B2580-3626-45D8-A2C5-41630777DA1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FEC61211-BDD2-47A3-B589-E6470CDBAD65}"/>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F824F72-5415-4C1C-BAB1-D8BE598429A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9218154A-BB6E-4AEB-AE21-D2907AF96BA7}"/>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06F2BB0-FCB8-4D23-BD0F-53E74B59856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C8F02242-32E4-4E21-AFF6-2C5A27E06B1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848A0F5D-68A8-4E46-9C1A-1F824ED234D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5AA9EC39-C956-4075-A298-09C02845C34E}"/>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2071B068-A0FB-46AF-8B81-8CCCB5ACDB8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23AECA92-CF6D-49FA-9D68-3C611DFCDFDE}"/>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56CCCBBF-3B81-41F0-83E1-C7100DD9B386}"/>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A776E0DE-BAAC-4B20-AFA2-997825242253}"/>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8DBBAA21-71C7-4F72-A1E7-80369B880DB2}"/>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B88AA75-FEDA-47C0-9079-393D76AA738D}"/>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E4875897-72AA-4D2F-AB09-4615335393BE}"/>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BBE4F2B5-A376-4D47-8A12-9271C1B17E5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2BBDF906-2FEF-48DC-9FC9-610C8D230822}"/>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C3D6940-F053-4416-87BA-1D99A596D9A9}"/>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4C47F80-529E-4143-A255-1192A2F5E2E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9CB87F-2D38-47B2-B0D5-D9FEBD56EEA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DB7015F-E3C7-46B2-A6A6-41072070F25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7C20E1-95E5-4AF0-91AA-5B2AA66B88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7DF7CE2-F176-4E09-877D-E3EB8317F71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26817</xdr:rowOff>
    </xdr:from>
    <xdr:to>
      <xdr:col>55</xdr:col>
      <xdr:colOff>50800</xdr:colOff>
      <xdr:row>41</xdr:row>
      <xdr:rowOff>128417</xdr:rowOff>
    </xdr:to>
    <xdr:sp macro="" textlink="">
      <xdr:nvSpPr>
        <xdr:cNvPr id="129" name="楕円 128">
          <a:extLst>
            <a:ext uri="{FF2B5EF4-FFF2-40B4-BE49-F238E27FC236}">
              <a16:creationId xmlns:a16="http://schemas.microsoft.com/office/drawing/2014/main" id="{D398C19B-BD32-45C3-82DA-5B5AE35E2AC4}"/>
            </a:ext>
          </a:extLst>
        </xdr:cNvPr>
        <xdr:cNvSpPr/>
      </xdr:nvSpPr>
      <xdr:spPr>
        <a:xfrm>
          <a:off x="10426700" y="705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113194</xdr:rowOff>
    </xdr:from>
    <xdr:ext cx="534377" cy="259045"/>
    <xdr:sp macro="" textlink="">
      <xdr:nvSpPr>
        <xdr:cNvPr id="130" name="【道路】&#10;一人当たり延長該当値テキスト">
          <a:extLst>
            <a:ext uri="{FF2B5EF4-FFF2-40B4-BE49-F238E27FC236}">
              <a16:creationId xmlns:a16="http://schemas.microsoft.com/office/drawing/2014/main" id="{857571D6-D177-4C7A-AFE6-377EB36133B1}"/>
            </a:ext>
          </a:extLst>
        </xdr:cNvPr>
        <xdr:cNvSpPr txBox="1"/>
      </xdr:nvSpPr>
      <xdr:spPr>
        <a:xfrm>
          <a:off x="10515600" y="697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27787</xdr:rowOff>
    </xdr:from>
    <xdr:to>
      <xdr:col>50</xdr:col>
      <xdr:colOff>165100</xdr:colOff>
      <xdr:row>41</xdr:row>
      <xdr:rowOff>129387</xdr:rowOff>
    </xdr:to>
    <xdr:sp macro="" textlink="">
      <xdr:nvSpPr>
        <xdr:cNvPr id="131" name="楕円 130">
          <a:extLst>
            <a:ext uri="{FF2B5EF4-FFF2-40B4-BE49-F238E27FC236}">
              <a16:creationId xmlns:a16="http://schemas.microsoft.com/office/drawing/2014/main" id="{BBAE4D5A-40DB-46A7-B6D4-B2F1AE729356}"/>
            </a:ext>
          </a:extLst>
        </xdr:cNvPr>
        <xdr:cNvSpPr/>
      </xdr:nvSpPr>
      <xdr:spPr>
        <a:xfrm>
          <a:off x="9588500" y="705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77617</xdr:rowOff>
    </xdr:from>
    <xdr:to>
      <xdr:col>55</xdr:col>
      <xdr:colOff>0</xdr:colOff>
      <xdr:row>41</xdr:row>
      <xdr:rowOff>78587</xdr:rowOff>
    </xdr:to>
    <xdr:cxnSp macro="">
      <xdr:nvCxnSpPr>
        <xdr:cNvPr id="132" name="直線コネクタ 131">
          <a:extLst>
            <a:ext uri="{FF2B5EF4-FFF2-40B4-BE49-F238E27FC236}">
              <a16:creationId xmlns:a16="http://schemas.microsoft.com/office/drawing/2014/main" id="{747BE9AA-19BE-40DC-A287-FBBCD29B1484}"/>
            </a:ext>
          </a:extLst>
        </xdr:cNvPr>
        <xdr:cNvCxnSpPr/>
      </xdr:nvCxnSpPr>
      <xdr:spPr>
        <a:xfrm flipV="1">
          <a:off x="9639300" y="7107067"/>
          <a:ext cx="8382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28971</xdr:rowOff>
    </xdr:from>
    <xdr:to>
      <xdr:col>46</xdr:col>
      <xdr:colOff>38100</xdr:colOff>
      <xdr:row>41</xdr:row>
      <xdr:rowOff>130571</xdr:rowOff>
    </xdr:to>
    <xdr:sp macro="" textlink="">
      <xdr:nvSpPr>
        <xdr:cNvPr id="133" name="楕円 132">
          <a:extLst>
            <a:ext uri="{FF2B5EF4-FFF2-40B4-BE49-F238E27FC236}">
              <a16:creationId xmlns:a16="http://schemas.microsoft.com/office/drawing/2014/main" id="{D7E65014-A991-486C-B543-1D2FAD05167D}"/>
            </a:ext>
          </a:extLst>
        </xdr:cNvPr>
        <xdr:cNvSpPr/>
      </xdr:nvSpPr>
      <xdr:spPr>
        <a:xfrm>
          <a:off x="8699500" y="70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78587</xdr:rowOff>
    </xdr:from>
    <xdr:to>
      <xdr:col>50</xdr:col>
      <xdr:colOff>114300</xdr:colOff>
      <xdr:row>41</xdr:row>
      <xdr:rowOff>79771</xdr:rowOff>
    </xdr:to>
    <xdr:cxnSp macro="">
      <xdr:nvCxnSpPr>
        <xdr:cNvPr id="134" name="直線コネクタ 133">
          <a:extLst>
            <a:ext uri="{FF2B5EF4-FFF2-40B4-BE49-F238E27FC236}">
              <a16:creationId xmlns:a16="http://schemas.microsoft.com/office/drawing/2014/main" id="{9A649544-EA9D-49CE-B0C6-79D859830BFD}"/>
            </a:ext>
          </a:extLst>
        </xdr:cNvPr>
        <xdr:cNvCxnSpPr/>
      </xdr:nvCxnSpPr>
      <xdr:spPr>
        <a:xfrm flipV="1">
          <a:off x="8750300" y="7108037"/>
          <a:ext cx="889000" cy="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30008</xdr:rowOff>
    </xdr:from>
    <xdr:to>
      <xdr:col>41</xdr:col>
      <xdr:colOff>101600</xdr:colOff>
      <xdr:row>41</xdr:row>
      <xdr:rowOff>131608</xdr:rowOff>
    </xdr:to>
    <xdr:sp macro="" textlink="">
      <xdr:nvSpPr>
        <xdr:cNvPr id="135" name="楕円 134">
          <a:extLst>
            <a:ext uri="{FF2B5EF4-FFF2-40B4-BE49-F238E27FC236}">
              <a16:creationId xmlns:a16="http://schemas.microsoft.com/office/drawing/2014/main" id="{8F778EE3-D15E-4C7C-B335-046633A56F57}"/>
            </a:ext>
          </a:extLst>
        </xdr:cNvPr>
        <xdr:cNvSpPr/>
      </xdr:nvSpPr>
      <xdr:spPr>
        <a:xfrm>
          <a:off x="7810500" y="705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79771</xdr:rowOff>
    </xdr:from>
    <xdr:to>
      <xdr:col>45</xdr:col>
      <xdr:colOff>177800</xdr:colOff>
      <xdr:row>41</xdr:row>
      <xdr:rowOff>80808</xdr:rowOff>
    </xdr:to>
    <xdr:cxnSp macro="">
      <xdr:nvCxnSpPr>
        <xdr:cNvPr id="136" name="直線コネクタ 135">
          <a:extLst>
            <a:ext uri="{FF2B5EF4-FFF2-40B4-BE49-F238E27FC236}">
              <a16:creationId xmlns:a16="http://schemas.microsoft.com/office/drawing/2014/main" id="{3F0E76EE-D183-4541-A977-27723AF4AA52}"/>
            </a:ext>
          </a:extLst>
        </xdr:cNvPr>
        <xdr:cNvCxnSpPr/>
      </xdr:nvCxnSpPr>
      <xdr:spPr>
        <a:xfrm flipV="1">
          <a:off x="7861300" y="7109221"/>
          <a:ext cx="889000" cy="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31250</xdr:rowOff>
    </xdr:from>
    <xdr:to>
      <xdr:col>36</xdr:col>
      <xdr:colOff>165100</xdr:colOff>
      <xdr:row>41</xdr:row>
      <xdr:rowOff>132850</xdr:rowOff>
    </xdr:to>
    <xdr:sp macro="" textlink="">
      <xdr:nvSpPr>
        <xdr:cNvPr id="137" name="楕円 136">
          <a:extLst>
            <a:ext uri="{FF2B5EF4-FFF2-40B4-BE49-F238E27FC236}">
              <a16:creationId xmlns:a16="http://schemas.microsoft.com/office/drawing/2014/main" id="{124F9C03-CA18-437E-8267-95F3BFCD1ED6}"/>
            </a:ext>
          </a:extLst>
        </xdr:cNvPr>
        <xdr:cNvSpPr/>
      </xdr:nvSpPr>
      <xdr:spPr>
        <a:xfrm>
          <a:off x="6921500" y="7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80808</xdr:rowOff>
    </xdr:from>
    <xdr:to>
      <xdr:col>41</xdr:col>
      <xdr:colOff>50800</xdr:colOff>
      <xdr:row>41</xdr:row>
      <xdr:rowOff>82050</xdr:rowOff>
    </xdr:to>
    <xdr:cxnSp macro="">
      <xdr:nvCxnSpPr>
        <xdr:cNvPr id="138" name="直線コネクタ 137">
          <a:extLst>
            <a:ext uri="{FF2B5EF4-FFF2-40B4-BE49-F238E27FC236}">
              <a16:creationId xmlns:a16="http://schemas.microsoft.com/office/drawing/2014/main" id="{B3A52283-FCEA-47DF-909F-49C96902B575}"/>
            </a:ext>
          </a:extLst>
        </xdr:cNvPr>
        <xdr:cNvCxnSpPr/>
      </xdr:nvCxnSpPr>
      <xdr:spPr>
        <a:xfrm flipV="1">
          <a:off x="6972300" y="7110258"/>
          <a:ext cx="889000" cy="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758AA5BF-1ED0-42DC-ABDD-E4DC0C0DCCC3}"/>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29CE4D97-D2D6-4B9F-A6C1-D4DBDF0495F2}"/>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B4D10515-4E90-4FC4-AE26-81B977D44D4C}"/>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F24A05A5-13B5-4D47-8185-16E7418C64FD}"/>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120514</xdr:rowOff>
    </xdr:from>
    <xdr:ext cx="534377" cy="259045"/>
    <xdr:sp macro="" textlink="">
      <xdr:nvSpPr>
        <xdr:cNvPr id="143" name="n_1mainValue【道路】&#10;一人当たり延長">
          <a:extLst>
            <a:ext uri="{FF2B5EF4-FFF2-40B4-BE49-F238E27FC236}">
              <a16:creationId xmlns:a16="http://schemas.microsoft.com/office/drawing/2014/main" id="{6C115085-1F67-49E6-BD42-411E18DD6ADC}"/>
            </a:ext>
          </a:extLst>
        </xdr:cNvPr>
        <xdr:cNvSpPr txBox="1"/>
      </xdr:nvSpPr>
      <xdr:spPr>
        <a:xfrm>
          <a:off x="9359411" y="714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121698</xdr:rowOff>
    </xdr:from>
    <xdr:ext cx="534377" cy="259045"/>
    <xdr:sp macro="" textlink="">
      <xdr:nvSpPr>
        <xdr:cNvPr id="144" name="n_2mainValue【道路】&#10;一人当たり延長">
          <a:extLst>
            <a:ext uri="{FF2B5EF4-FFF2-40B4-BE49-F238E27FC236}">
              <a16:creationId xmlns:a16="http://schemas.microsoft.com/office/drawing/2014/main" id="{D23CF88D-5AFA-43E1-AAAF-20A36ED304EF}"/>
            </a:ext>
          </a:extLst>
        </xdr:cNvPr>
        <xdr:cNvSpPr txBox="1"/>
      </xdr:nvSpPr>
      <xdr:spPr>
        <a:xfrm>
          <a:off x="8483111" y="715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122735</xdr:rowOff>
    </xdr:from>
    <xdr:ext cx="534377" cy="259045"/>
    <xdr:sp macro="" textlink="">
      <xdr:nvSpPr>
        <xdr:cNvPr id="145" name="n_3mainValue【道路】&#10;一人当たり延長">
          <a:extLst>
            <a:ext uri="{FF2B5EF4-FFF2-40B4-BE49-F238E27FC236}">
              <a16:creationId xmlns:a16="http://schemas.microsoft.com/office/drawing/2014/main" id="{9FD3DD51-AA45-42AC-83EB-2966646DF4DB}"/>
            </a:ext>
          </a:extLst>
        </xdr:cNvPr>
        <xdr:cNvSpPr txBox="1"/>
      </xdr:nvSpPr>
      <xdr:spPr>
        <a:xfrm>
          <a:off x="7594111" y="715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123977</xdr:rowOff>
    </xdr:from>
    <xdr:ext cx="534377" cy="259045"/>
    <xdr:sp macro="" textlink="">
      <xdr:nvSpPr>
        <xdr:cNvPr id="146" name="n_4mainValue【道路】&#10;一人当たり延長">
          <a:extLst>
            <a:ext uri="{FF2B5EF4-FFF2-40B4-BE49-F238E27FC236}">
              <a16:creationId xmlns:a16="http://schemas.microsoft.com/office/drawing/2014/main" id="{7B800B3D-0D85-404E-8507-1132380D5B6C}"/>
            </a:ext>
          </a:extLst>
        </xdr:cNvPr>
        <xdr:cNvSpPr txBox="1"/>
      </xdr:nvSpPr>
      <xdr:spPr>
        <a:xfrm>
          <a:off x="6705111" y="715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EB33229-3089-4955-9284-C59242AB76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3439C8C-5099-442D-A2BC-B72B45C9ACB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705B950-06F6-46B8-8D70-E0B4CC9B11C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742F948-6B00-4C19-A4F5-FA683BCE51F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F81587C-F42D-4D06-B3B7-B889AE4EBCF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26054D0-5126-4F5F-8A6E-5F42E411C1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6633326-6993-4E8D-A391-F48B2D32D3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2C4D1A7-F20B-4197-AB6E-44A91F53A7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1C12D17-D109-48A2-A7E3-B4D5A7CE24C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803C4B5-365F-48CD-A4DA-7F3FE2802DE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55532FC-DF28-4059-A05F-20B9060043E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8687F82-3EAB-4445-8F9D-F64A7507E96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32171C49-7DA0-4244-8B2C-5178E8C4FB1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62A7F80-06C1-4DF9-92DA-3016F392C4B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82F76ABF-ADEF-4BEB-B4D8-6B9B5384EB2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F8F6CDA-94CD-44CA-A88E-2F8BCFB3D5D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FCF3F84C-A765-41AF-B841-158BB274A55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B60AD40C-1007-4CD1-B8B2-20B096E4C7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5FE37164-309C-4FD3-A106-F189F18685B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A73C3464-CD71-41D4-8155-B4F5C77814C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15CF808-D152-4C62-A329-8BBFD155783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444B843-9371-4470-A10E-55DD27DED27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27CFD1E8-A4D6-4CD9-A0B9-1CBA07FAE79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A54B540-79A9-4391-9ECF-2F0707986C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61F70EA8-84C9-4D8C-8403-81C8E68E93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D727229D-2BBC-4101-8F9D-5E917DC0F1E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4F2CDBE-671E-41B9-8BA7-DB5482CCE172}"/>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1CF89EAC-3048-4DDC-8550-D3946C5F9963}"/>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4096BF79-CB41-4CD8-AF07-DEEFF0CFCDBF}"/>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4CEC0429-F470-443A-A5A2-8E7F99CCB76F}"/>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7EEFEF0-8E45-40CE-999F-13625033A650}"/>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96AD8C5D-5769-4FEE-9D3B-7381B403905D}"/>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2E170E35-B90B-493B-9E50-B3AE0435704C}"/>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C71C6C85-81CD-4493-818C-6BC87D26C58D}"/>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668AAF83-AE4E-47F2-9A9F-0CB81782D35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4405ED09-2180-4E15-9A87-CF37B2D0D5EF}"/>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0192C8B-B05B-4532-AF72-D85ACE827BA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0F2E899-5010-4A89-BEEB-7A299F89129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4E5895-58C3-4A8B-805A-BEA62F5E29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857815-76CC-45EF-86FF-2F6C11AEE0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2C8CA8A-2706-442E-B70C-ACC63815CF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22678</xdr:rowOff>
    </xdr:from>
    <xdr:to>
      <xdr:col>24</xdr:col>
      <xdr:colOff>114300</xdr:colOff>
      <xdr:row>60</xdr:row>
      <xdr:rowOff>124278</xdr:rowOff>
    </xdr:to>
    <xdr:sp macro="" textlink="">
      <xdr:nvSpPr>
        <xdr:cNvPr id="188" name="楕円 187">
          <a:extLst>
            <a:ext uri="{FF2B5EF4-FFF2-40B4-BE49-F238E27FC236}">
              <a16:creationId xmlns:a16="http://schemas.microsoft.com/office/drawing/2014/main" id="{10937E4E-5C58-4F61-84FF-2B39D42D15AD}"/>
            </a:ext>
          </a:extLst>
        </xdr:cNvPr>
        <xdr:cNvSpPr/>
      </xdr:nvSpPr>
      <xdr:spPr>
        <a:xfrm>
          <a:off x="45847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45555</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355CB40-509A-4E2E-9844-2EF4F8BBEE6A}"/>
            </a:ext>
          </a:extLst>
        </xdr:cNvPr>
        <xdr:cNvSpPr txBox="1"/>
      </xdr:nvSpPr>
      <xdr:spPr>
        <a:xfrm>
          <a:off x="4673600" y="1016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83094</xdr:rowOff>
    </xdr:from>
    <xdr:to>
      <xdr:col>20</xdr:col>
      <xdr:colOff>38100</xdr:colOff>
      <xdr:row>61</xdr:row>
      <xdr:rowOff>13244</xdr:rowOff>
    </xdr:to>
    <xdr:sp macro="" textlink="">
      <xdr:nvSpPr>
        <xdr:cNvPr id="190" name="楕円 189">
          <a:extLst>
            <a:ext uri="{FF2B5EF4-FFF2-40B4-BE49-F238E27FC236}">
              <a16:creationId xmlns:a16="http://schemas.microsoft.com/office/drawing/2014/main" id="{89883786-948E-48C2-86BB-7E0962CE1FD2}"/>
            </a:ext>
          </a:extLst>
        </xdr:cNvPr>
        <xdr:cNvSpPr/>
      </xdr:nvSpPr>
      <xdr:spPr>
        <a:xfrm>
          <a:off x="3746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73478</xdr:rowOff>
    </xdr:from>
    <xdr:to>
      <xdr:col>24</xdr:col>
      <xdr:colOff>63500</xdr:colOff>
      <xdr:row>60</xdr:row>
      <xdr:rowOff>133894</xdr:rowOff>
    </xdr:to>
    <xdr:cxnSp macro="">
      <xdr:nvCxnSpPr>
        <xdr:cNvPr id="191" name="直線コネクタ 190">
          <a:extLst>
            <a:ext uri="{FF2B5EF4-FFF2-40B4-BE49-F238E27FC236}">
              <a16:creationId xmlns:a16="http://schemas.microsoft.com/office/drawing/2014/main" id="{84E58585-2F3F-40A6-A078-912C8DF8C9B7}"/>
            </a:ext>
          </a:extLst>
        </xdr:cNvPr>
        <xdr:cNvCxnSpPr/>
      </xdr:nvCxnSpPr>
      <xdr:spPr>
        <a:xfrm flipV="1">
          <a:off x="3797300" y="10360478"/>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105954</xdr:rowOff>
    </xdr:from>
    <xdr:to>
      <xdr:col>15</xdr:col>
      <xdr:colOff>101600</xdr:colOff>
      <xdr:row>61</xdr:row>
      <xdr:rowOff>36104</xdr:rowOff>
    </xdr:to>
    <xdr:sp macro="" textlink="">
      <xdr:nvSpPr>
        <xdr:cNvPr id="192" name="楕円 191">
          <a:extLst>
            <a:ext uri="{FF2B5EF4-FFF2-40B4-BE49-F238E27FC236}">
              <a16:creationId xmlns:a16="http://schemas.microsoft.com/office/drawing/2014/main" id="{763C0387-9E66-46F5-8651-CC7DE6F3FA59}"/>
            </a:ext>
          </a:extLst>
        </xdr:cNvPr>
        <xdr:cNvSpPr/>
      </xdr:nvSpPr>
      <xdr:spPr>
        <a:xfrm>
          <a:off x="2857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133894</xdr:rowOff>
    </xdr:from>
    <xdr:to>
      <xdr:col>19</xdr:col>
      <xdr:colOff>177800</xdr:colOff>
      <xdr:row>60</xdr:row>
      <xdr:rowOff>156754</xdr:rowOff>
    </xdr:to>
    <xdr:cxnSp macro="">
      <xdr:nvCxnSpPr>
        <xdr:cNvPr id="193" name="直線コネクタ 192">
          <a:extLst>
            <a:ext uri="{FF2B5EF4-FFF2-40B4-BE49-F238E27FC236}">
              <a16:creationId xmlns:a16="http://schemas.microsoft.com/office/drawing/2014/main" id="{AC7F0A85-9CE0-4576-A367-C1AAE54BDE6D}"/>
            </a:ext>
          </a:extLst>
        </xdr:cNvPr>
        <xdr:cNvCxnSpPr/>
      </xdr:nvCxnSpPr>
      <xdr:spPr>
        <a:xfrm flipV="1">
          <a:off x="2908300" y="104208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79828</xdr:rowOff>
    </xdr:from>
    <xdr:to>
      <xdr:col>10</xdr:col>
      <xdr:colOff>165100</xdr:colOff>
      <xdr:row>61</xdr:row>
      <xdr:rowOff>9978</xdr:rowOff>
    </xdr:to>
    <xdr:sp macro="" textlink="">
      <xdr:nvSpPr>
        <xdr:cNvPr id="194" name="楕円 193">
          <a:extLst>
            <a:ext uri="{FF2B5EF4-FFF2-40B4-BE49-F238E27FC236}">
              <a16:creationId xmlns:a16="http://schemas.microsoft.com/office/drawing/2014/main" id="{DCAF73AA-4768-4B1E-B66A-D935F29A8D9D}"/>
            </a:ext>
          </a:extLst>
        </xdr:cNvPr>
        <xdr:cNvSpPr/>
      </xdr:nvSpPr>
      <xdr:spPr>
        <a:xfrm>
          <a:off x="1968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130628</xdr:rowOff>
    </xdr:from>
    <xdr:to>
      <xdr:col>15</xdr:col>
      <xdr:colOff>50800</xdr:colOff>
      <xdr:row>60</xdr:row>
      <xdr:rowOff>156754</xdr:rowOff>
    </xdr:to>
    <xdr:cxnSp macro="">
      <xdr:nvCxnSpPr>
        <xdr:cNvPr id="195" name="直線コネクタ 194">
          <a:extLst>
            <a:ext uri="{FF2B5EF4-FFF2-40B4-BE49-F238E27FC236}">
              <a16:creationId xmlns:a16="http://schemas.microsoft.com/office/drawing/2014/main" id="{B6172DE5-AABE-40DF-A38B-F35087F8411C}"/>
            </a:ext>
          </a:extLst>
        </xdr:cNvPr>
        <xdr:cNvCxnSpPr/>
      </xdr:nvCxnSpPr>
      <xdr:spPr>
        <a:xfrm>
          <a:off x="2019300" y="104176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25944</xdr:rowOff>
    </xdr:from>
    <xdr:to>
      <xdr:col>6</xdr:col>
      <xdr:colOff>38100</xdr:colOff>
      <xdr:row>60</xdr:row>
      <xdr:rowOff>127544</xdr:rowOff>
    </xdr:to>
    <xdr:sp macro="" textlink="">
      <xdr:nvSpPr>
        <xdr:cNvPr id="196" name="楕円 195">
          <a:extLst>
            <a:ext uri="{FF2B5EF4-FFF2-40B4-BE49-F238E27FC236}">
              <a16:creationId xmlns:a16="http://schemas.microsoft.com/office/drawing/2014/main" id="{FE181E0D-AEF5-4763-ACFF-58B88751EEE4}"/>
            </a:ext>
          </a:extLst>
        </xdr:cNvPr>
        <xdr:cNvSpPr/>
      </xdr:nvSpPr>
      <xdr:spPr>
        <a:xfrm>
          <a:off x="1079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76744</xdr:rowOff>
    </xdr:from>
    <xdr:to>
      <xdr:col>10</xdr:col>
      <xdr:colOff>114300</xdr:colOff>
      <xdr:row>60</xdr:row>
      <xdr:rowOff>130628</xdr:rowOff>
    </xdr:to>
    <xdr:cxnSp macro="">
      <xdr:nvCxnSpPr>
        <xdr:cNvPr id="197" name="直線コネクタ 196">
          <a:extLst>
            <a:ext uri="{FF2B5EF4-FFF2-40B4-BE49-F238E27FC236}">
              <a16:creationId xmlns:a16="http://schemas.microsoft.com/office/drawing/2014/main" id="{2A1D569A-7D67-4C30-917A-08F19C075A4A}"/>
            </a:ext>
          </a:extLst>
        </xdr:cNvPr>
        <xdr:cNvCxnSpPr/>
      </xdr:nvCxnSpPr>
      <xdr:spPr>
        <a:xfrm>
          <a:off x="1130300" y="10363744"/>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243B013-B62C-4D1A-A5B7-DD1C64CA23B9}"/>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D253D5D-DA2E-456D-B3EB-3BBEF4382DF7}"/>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69AE2BF-887E-4E45-A43E-2A90C3E4CAA9}"/>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61946A0-29B4-4695-996E-5044202565B4}"/>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29771</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4A5FD14-CDEB-4A63-93D6-329DD403EC6C}"/>
            </a:ext>
          </a:extLst>
        </xdr:cNvPr>
        <xdr:cNvSpPr txBox="1"/>
      </xdr:nvSpPr>
      <xdr:spPr>
        <a:xfrm>
          <a:off x="35820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52631</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49E2C1D-9AA2-4566-A63C-EABF0403B634}"/>
            </a:ext>
          </a:extLst>
        </xdr:cNvPr>
        <xdr:cNvSpPr txBox="1"/>
      </xdr:nvSpPr>
      <xdr:spPr>
        <a:xfrm>
          <a:off x="2705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571B759-98E2-42DA-8281-60BF4D6642BF}"/>
            </a:ext>
          </a:extLst>
        </xdr:cNvPr>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144071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BE2E72AF-3BE3-4CBE-9C50-A372293C97D6}"/>
            </a:ext>
          </a:extLst>
        </xdr:cNvPr>
        <xdr:cNvSpPr txBox="1"/>
      </xdr:nvSpPr>
      <xdr:spPr>
        <a:xfrm>
          <a:off x="927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B8949B2-7178-48DF-BB50-1B2D2BB248F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E10EADE-950D-4BE9-A1C0-386F440086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DA17DD2-AC39-46A5-BB65-1A4537E8D2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E88E414-3CF5-4737-8D46-62C23BE2C25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BA3D0C5-9167-41A4-8713-FBDBF9694A1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B5DBC64-EBD0-4218-A4BE-F07D19B007A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A1598C7-E455-448F-889A-AC5604F31D8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B7874BA-8C45-4493-A442-1CF257AE057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9202F73-349A-4DB5-928C-B389B6DD8DC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4039B74-C7ED-492E-BBB5-4A1505F517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42A58BD-7041-4200-BFEA-F1ADBC4E6F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66D03779-DA5A-42F5-B1F2-A82E83E5201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B01B6DFC-1246-4339-B788-36FF399DDAE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72BAC78-9206-4D07-B7CC-12BB5C7981C3}"/>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77B257F-50DD-4C54-AD86-2E21F2C2C91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235456A1-94B3-44D3-9716-AC0448564C4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C42FC69-F983-46DD-B20F-A8EEEBCD762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75DC9EC6-6A12-49E0-8F2A-543D33FCE58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7D83756-85A2-4877-823F-A34162127B6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AE2911EA-39E6-4DBC-8D6F-71809937706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F104BE9-FFCB-4EBE-A57C-E834D85900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E480492C-E2AD-43BB-A77A-056310D7C9A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F51F0F3-2F13-4E03-BD2A-26F225A1B86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C3ACE92A-6E55-4BF4-B7FF-520D76E223A4}"/>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D3894840-DD62-4D7C-88A4-B5521FDFF1A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2841B116-5CF3-4E7F-9AF1-2EE3967689E1}"/>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DF2437FA-25A9-448C-AEFA-B3FEB5F6859C}"/>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8C9B66B8-686A-482E-BBF0-F20F88C8DAC3}"/>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277674AF-B333-4585-96AB-0891BBEE96A6}"/>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1576E904-F712-4444-9296-DF919B91C26F}"/>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1194458-2DB1-4DD3-A04D-314577A7878C}"/>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59C2BB34-A210-4805-AA49-FBE148C425CF}"/>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137D4D03-321A-40B9-8B55-B9DA611F91A1}"/>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453648CE-FF0D-4CF9-8B7B-D7A0D2DCB8FE}"/>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842055E-31BB-4D59-8A05-38F63F93163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0284428-8106-4939-92C7-4C4B459AD28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38722BF-36F8-4751-9963-28F55E1ED75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CAB3A65-88FB-4F0C-8334-786E91EC396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3BB6FC-8F60-4361-A290-C111C29363D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154676</xdr:rowOff>
    </xdr:from>
    <xdr:to>
      <xdr:col>55</xdr:col>
      <xdr:colOff>50800</xdr:colOff>
      <xdr:row>64</xdr:row>
      <xdr:rowOff>84826</xdr:rowOff>
    </xdr:to>
    <xdr:sp macro="" textlink="">
      <xdr:nvSpPr>
        <xdr:cNvPr id="245" name="楕円 244">
          <a:extLst>
            <a:ext uri="{FF2B5EF4-FFF2-40B4-BE49-F238E27FC236}">
              <a16:creationId xmlns:a16="http://schemas.microsoft.com/office/drawing/2014/main" id="{9A19B31C-E268-42E3-9E12-BBC7BA9FDEF3}"/>
            </a:ext>
          </a:extLst>
        </xdr:cNvPr>
        <xdr:cNvSpPr/>
      </xdr:nvSpPr>
      <xdr:spPr>
        <a:xfrm>
          <a:off x="10426700" y="1095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69603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E35AA6B7-3038-4F25-90C7-FB6A5BCE95D4}"/>
            </a:ext>
          </a:extLst>
        </xdr:cNvPr>
        <xdr:cNvSpPr txBox="1"/>
      </xdr:nvSpPr>
      <xdr:spPr>
        <a:xfrm>
          <a:off x="10515600" y="10870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159048</xdr:rowOff>
    </xdr:from>
    <xdr:to>
      <xdr:col>50</xdr:col>
      <xdr:colOff>165100</xdr:colOff>
      <xdr:row>64</xdr:row>
      <xdr:rowOff>89198</xdr:rowOff>
    </xdr:to>
    <xdr:sp macro="" textlink="">
      <xdr:nvSpPr>
        <xdr:cNvPr id="247" name="楕円 246">
          <a:extLst>
            <a:ext uri="{FF2B5EF4-FFF2-40B4-BE49-F238E27FC236}">
              <a16:creationId xmlns:a16="http://schemas.microsoft.com/office/drawing/2014/main" id="{35AD6B48-3078-4928-B8B9-A2BCE4DDD410}"/>
            </a:ext>
          </a:extLst>
        </xdr:cNvPr>
        <xdr:cNvSpPr/>
      </xdr:nvSpPr>
      <xdr:spPr>
        <a:xfrm>
          <a:off x="9588500" y="1096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34026</xdr:rowOff>
    </xdr:from>
    <xdr:to>
      <xdr:col>55</xdr:col>
      <xdr:colOff>0</xdr:colOff>
      <xdr:row>64</xdr:row>
      <xdr:rowOff>38398</xdr:rowOff>
    </xdr:to>
    <xdr:cxnSp macro="">
      <xdr:nvCxnSpPr>
        <xdr:cNvPr id="248" name="直線コネクタ 247">
          <a:extLst>
            <a:ext uri="{FF2B5EF4-FFF2-40B4-BE49-F238E27FC236}">
              <a16:creationId xmlns:a16="http://schemas.microsoft.com/office/drawing/2014/main" id="{2BD75FC2-5473-4CF2-BCF1-90A94569CD25}"/>
            </a:ext>
          </a:extLst>
        </xdr:cNvPr>
        <xdr:cNvCxnSpPr/>
      </xdr:nvCxnSpPr>
      <xdr:spPr>
        <a:xfrm flipV="1">
          <a:off x="9639300" y="11006826"/>
          <a:ext cx="8382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160495</xdr:rowOff>
    </xdr:from>
    <xdr:to>
      <xdr:col>46</xdr:col>
      <xdr:colOff>38100</xdr:colOff>
      <xdr:row>64</xdr:row>
      <xdr:rowOff>90645</xdr:rowOff>
    </xdr:to>
    <xdr:sp macro="" textlink="">
      <xdr:nvSpPr>
        <xdr:cNvPr id="249" name="楕円 248">
          <a:extLst>
            <a:ext uri="{FF2B5EF4-FFF2-40B4-BE49-F238E27FC236}">
              <a16:creationId xmlns:a16="http://schemas.microsoft.com/office/drawing/2014/main" id="{8B47DDEF-383A-4BA8-8925-CC139807A81D}"/>
            </a:ext>
          </a:extLst>
        </xdr:cNvPr>
        <xdr:cNvSpPr/>
      </xdr:nvSpPr>
      <xdr:spPr>
        <a:xfrm>
          <a:off x="8699500" y="1096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38398</xdr:rowOff>
    </xdr:from>
    <xdr:to>
      <xdr:col>50</xdr:col>
      <xdr:colOff>114300</xdr:colOff>
      <xdr:row>64</xdr:row>
      <xdr:rowOff>39845</xdr:rowOff>
    </xdr:to>
    <xdr:cxnSp macro="">
      <xdr:nvCxnSpPr>
        <xdr:cNvPr id="250" name="直線コネクタ 249">
          <a:extLst>
            <a:ext uri="{FF2B5EF4-FFF2-40B4-BE49-F238E27FC236}">
              <a16:creationId xmlns:a16="http://schemas.microsoft.com/office/drawing/2014/main" id="{D44C1DAB-5D02-4196-9BDD-E593F8A61392}"/>
            </a:ext>
          </a:extLst>
        </xdr:cNvPr>
        <xdr:cNvCxnSpPr/>
      </xdr:nvCxnSpPr>
      <xdr:spPr>
        <a:xfrm flipV="1">
          <a:off x="8750300" y="11011198"/>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161199</xdr:rowOff>
    </xdr:from>
    <xdr:to>
      <xdr:col>41</xdr:col>
      <xdr:colOff>101600</xdr:colOff>
      <xdr:row>64</xdr:row>
      <xdr:rowOff>91349</xdr:rowOff>
    </xdr:to>
    <xdr:sp macro="" textlink="">
      <xdr:nvSpPr>
        <xdr:cNvPr id="251" name="楕円 250">
          <a:extLst>
            <a:ext uri="{FF2B5EF4-FFF2-40B4-BE49-F238E27FC236}">
              <a16:creationId xmlns:a16="http://schemas.microsoft.com/office/drawing/2014/main" id="{564113E8-C8F2-4A5D-932C-02A80597D0E1}"/>
            </a:ext>
          </a:extLst>
        </xdr:cNvPr>
        <xdr:cNvSpPr/>
      </xdr:nvSpPr>
      <xdr:spPr>
        <a:xfrm>
          <a:off x="7810500" y="1096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39845</xdr:rowOff>
    </xdr:from>
    <xdr:to>
      <xdr:col>45</xdr:col>
      <xdr:colOff>177800</xdr:colOff>
      <xdr:row>64</xdr:row>
      <xdr:rowOff>40549</xdr:rowOff>
    </xdr:to>
    <xdr:cxnSp macro="">
      <xdr:nvCxnSpPr>
        <xdr:cNvPr id="252" name="直線コネクタ 251">
          <a:extLst>
            <a:ext uri="{FF2B5EF4-FFF2-40B4-BE49-F238E27FC236}">
              <a16:creationId xmlns:a16="http://schemas.microsoft.com/office/drawing/2014/main" id="{E03B6875-1003-4BC0-8876-2ED45DBB1132}"/>
            </a:ext>
          </a:extLst>
        </xdr:cNvPr>
        <xdr:cNvCxnSpPr/>
      </xdr:nvCxnSpPr>
      <xdr:spPr>
        <a:xfrm flipV="1">
          <a:off x="7861300" y="11012645"/>
          <a:ext cx="889000" cy="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162040</xdr:rowOff>
    </xdr:from>
    <xdr:to>
      <xdr:col>36</xdr:col>
      <xdr:colOff>165100</xdr:colOff>
      <xdr:row>64</xdr:row>
      <xdr:rowOff>92190</xdr:rowOff>
    </xdr:to>
    <xdr:sp macro="" textlink="">
      <xdr:nvSpPr>
        <xdr:cNvPr id="253" name="楕円 252">
          <a:extLst>
            <a:ext uri="{FF2B5EF4-FFF2-40B4-BE49-F238E27FC236}">
              <a16:creationId xmlns:a16="http://schemas.microsoft.com/office/drawing/2014/main" id="{8C426748-3435-4B83-89B9-0EB0E4843120}"/>
            </a:ext>
          </a:extLst>
        </xdr:cNvPr>
        <xdr:cNvSpPr/>
      </xdr:nvSpPr>
      <xdr:spPr>
        <a:xfrm>
          <a:off x="6921500" y="1096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40549</xdr:rowOff>
    </xdr:from>
    <xdr:to>
      <xdr:col>41</xdr:col>
      <xdr:colOff>50800</xdr:colOff>
      <xdr:row>64</xdr:row>
      <xdr:rowOff>41390</xdr:rowOff>
    </xdr:to>
    <xdr:cxnSp macro="">
      <xdr:nvCxnSpPr>
        <xdr:cNvPr id="254" name="直線コネクタ 253">
          <a:extLst>
            <a:ext uri="{FF2B5EF4-FFF2-40B4-BE49-F238E27FC236}">
              <a16:creationId xmlns:a16="http://schemas.microsoft.com/office/drawing/2014/main" id="{9D8BF459-4009-49B2-B627-352D68A99960}"/>
            </a:ext>
          </a:extLst>
        </xdr:cNvPr>
        <xdr:cNvCxnSpPr/>
      </xdr:nvCxnSpPr>
      <xdr:spPr>
        <a:xfrm flipV="1">
          <a:off x="6972300" y="11013349"/>
          <a:ext cx="889000" cy="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EB653110-6D7C-4EE3-BA90-E1024BDB4F55}"/>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A4D7C021-8E5A-451D-AB33-69701B53517B}"/>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2A9C2CE4-6367-459E-9B7D-EAA6E55D0E19}"/>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937801B1-A5A0-48E1-BA91-834552F4AF91}"/>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80325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55F41FF-5584-4575-8CD4-D538D2C6AAC8}"/>
            </a:ext>
          </a:extLst>
        </xdr:cNvPr>
        <xdr:cNvSpPr txBox="1"/>
      </xdr:nvSpPr>
      <xdr:spPr>
        <a:xfrm>
          <a:off x="9327095" y="11053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81772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43D30F03-9183-4D2F-9C03-98395A9E40D7}"/>
            </a:ext>
          </a:extLst>
        </xdr:cNvPr>
        <xdr:cNvSpPr txBox="1"/>
      </xdr:nvSpPr>
      <xdr:spPr>
        <a:xfrm>
          <a:off x="8450795" y="1105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82476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749F7A7A-FDFC-4AB8-96AA-4671A3E606A3}"/>
            </a:ext>
          </a:extLst>
        </xdr:cNvPr>
        <xdr:cNvSpPr txBox="1"/>
      </xdr:nvSpPr>
      <xdr:spPr>
        <a:xfrm>
          <a:off x="7561795" y="1105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83317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DB888C24-E700-4D9D-A1FF-00B1068D430E}"/>
            </a:ext>
          </a:extLst>
        </xdr:cNvPr>
        <xdr:cNvSpPr txBox="1"/>
      </xdr:nvSpPr>
      <xdr:spPr>
        <a:xfrm>
          <a:off x="6672795" y="1105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22ABF99-B06A-4BFB-A204-FE8B861F7E3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4F6F932-77C5-4AB8-87C9-1D742177C0A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2C6E82F-D231-4031-A36E-04ECBC2BC2B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C319A45-5136-4D9C-B2E4-EB3B2865BB6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64362A1-1E6C-4D07-8126-73B76F7579B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87E8B53-EA80-4CF8-932D-2BBDA95536B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713B7EA-A810-4A6D-8796-049EAD0E9D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BCA9B66A-F28D-40DC-AE8B-D8486053105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886DFB0-0796-4E44-8849-0D17A86DCB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58CCDA4-6904-46E6-8941-7A277BA7BDE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C2C1128-805E-400B-92C2-5FEFCB968D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4B6523C-9C37-4CAA-8A39-CA45F6866E9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DEC78D5-B662-4468-8170-C3821C2EB80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BC9588D7-DA2B-4109-BD27-9FC9703C0EA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F94A8A34-4B32-4DF0-9B64-E080B199E03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3AF25E6E-5E89-4A05-B926-A684D539068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2BFBBC87-E494-4BA5-8400-648E11D03D6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F8E4788A-3CBC-4F0B-B960-A278DC2B28E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77075845-1F7A-430E-A931-BFD716B46B0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B0A66F4-84A1-4594-A5C0-D81F2F2C0C0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59055794-BDC3-4C00-BAFF-93B3519E684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7CE66A10-3269-48AF-A9AA-05A88997E6C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A7052820-ADF6-4616-BBBA-C2357266C94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494285F-119A-43D9-BBD4-2E4EF2F9E1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CF05B26-7050-4970-8842-CBB2F3110ED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EA8DC600-8E68-4BC2-B934-0B4336F227F6}"/>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2017C52-EB39-40F8-9A6B-FA8D0D1EDF85}"/>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7D84D39E-D6E8-466F-9C5F-49C8418333A5}"/>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9F75CC6-F207-46BA-9608-E4703BA7B08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ED1355F0-338F-4B27-B6BF-0C46113B76D4}"/>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03F6B02-4AEA-46F9-828C-BE64A15C9A7C}"/>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D8CFF346-585C-4408-92E9-FA020ED36BCE}"/>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4F47F48C-9361-415B-8BAA-16AF949AC777}"/>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BC609840-05E2-4411-A188-A0DAFABCC73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1D28924D-5255-4D97-997B-6CA364812A15}"/>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EBE6DECE-0134-4F7F-ABB0-05F32D396219}"/>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ADE692F-23CB-4BE6-AEB0-576E762CBB5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A89F4D7-F29C-4978-9C96-3136BCB5992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2DBA13D-D9D9-4990-8A78-341B45A4A2B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974920-8849-4ADF-BACC-F8211147AE5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D263565-13BC-4C43-97AF-F51B124AFD6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68943</xdr:rowOff>
    </xdr:from>
    <xdr:to>
      <xdr:col>24</xdr:col>
      <xdr:colOff>114300</xdr:colOff>
      <xdr:row>82</xdr:row>
      <xdr:rowOff>170543</xdr:rowOff>
    </xdr:to>
    <xdr:sp macro="" textlink="">
      <xdr:nvSpPr>
        <xdr:cNvPr id="304" name="楕円 303">
          <a:extLst>
            <a:ext uri="{FF2B5EF4-FFF2-40B4-BE49-F238E27FC236}">
              <a16:creationId xmlns:a16="http://schemas.microsoft.com/office/drawing/2014/main" id="{44A26C3A-2DFD-4EDD-B3FA-06AE6F7615C6}"/>
            </a:ext>
          </a:extLst>
        </xdr:cNvPr>
        <xdr:cNvSpPr/>
      </xdr:nvSpPr>
      <xdr:spPr>
        <a:xfrm>
          <a:off x="45847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91820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3FE39806-A767-4FBB-AC36-309A57DF5070}"/>
            </a:ext>
          </a:extLst>
        </xdr:cNvPr>
        <xdr:cNvSpPr txBox="1"/>
      </xdr:nvSpPr>
      <xdr:spPr>
        <a:xfrm>
          <a:off x="4673600" y="1397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6" name="楕円 305">
          <a:extLst>
            <a:ext uri="{FF2B5EF4-FFF2-40B4-BE49-F238E27FC236}">
              <a16:creationId xmlns:a16="http://schemas.microsoft.com/office/drawing/2014/main" id="{69A8A664-FF77-4AD4-8B98-A44BC4B5F23D}"/>
            </a:ext>
          </a:extLst>
        </xdr:cNvPr>
        <xdr:cNvSpPr/>
      </xdr:nvSpPr>
      <xdr:spPr>
        <a:xfrm>
          <a:off x="3746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119743</xdr:rowOff>
    </xdr:to>
    <xdr:cxnSp macro="">
      <xdr:nvCxnSpPr>
        <xdr:cNvPr id="307" name="直線コネクタ 306">
          <a:extLst>
            <a:ext uri="{FF2B5EF4-FFF2-40B4-BE49-F238E27FC236}">
              <a16:creationId xmlns:a16="http://schemas.microsoft.com/office/drawing/2014/main" id="{30D754BC-0CD0-4CEE-975E-6C707AB30931}"/>
            </a:ext>
          </a:extLst>
        </xdr:cNvPr>
        <xdr:cNvCxnSpPr/>
      </xdr:nvCxnSpPr>
      <xdr:spPr>
        <a:xfrm>
          <a:off x="3797300" y="1414272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46082</xdr:rowOff>
    </xdr:from>
    <xdr:to>
      <xdr:col>15</xdr:col>
      <xdr:colOff>101600</xdr:colOff>
      <xdr:row>82</xdr:row>
      <xdr:rowOff>147682</xdr:rowOff>
    </xdr:to>
    <xdr:sp macro="" textlink="">
      <xdr:nvSpPr>
        <xdr:cNvPr id="308" name="楕円 307">
          <a:extLst>
            <a:ext uri="{FF2B5EF4-FFF2-40B4-BE49-F238E27FC236}">
              <a16:creationId xmlns:a16="http://schemas.microsoft.com/office/drawing/2014/main" id="{79959F87-2DD3-4214-9FEA-4AD884FB030D}"/>
            </a:ext>
          </a:extLst>
        </xdr:cNvPr>
        <xdr:cNvSpPr/>
      </xdr:nvSpPr>
      <xdr:spPr>
        <a:xfrm>
          <a:off x="2857500" y="1410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83820</xdr:rowOff>
    </xdr:from>
    <xdr:to>
      <xdr:col>19</xdr:col>
      <xdr:colOff>177800</xdr:colOff>
      <xdr:row>82</xdr:row>
      <xdr:rowOff>96882</xdr:rowOff>
    </xdr:to>
    <xdr:cxnSp macro="">
      <xdr:nvCxnSpPr>
        <xdr:cNvPr id="309" name="直線コネクタ 308">
          <a:extLst>
            <a:ext uri="{FF2B5EF4-FFF2-40B4-BE49-F238E27FC236}">
              <a16:creationId xmlns:a16="http://schemas.microsoft.com/office/drawing/2014/main" id="{E7A5FB82-BE4E-4099-BD04-407DD9985A56}"/>
            </a:ext>
          </a:extLst>
        </xdr:cNvPr>
        <xdr:cNvCxnSpPr/>
      </xdr:nvCxnSpPr>
      <xdr:spPr>
        <a:xfrm flipV="1">
          <a:off x="2908300" y="1414272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13426</xdr:rowOff>
    </xdr:from>
    <xdr:to>
      <xdr:col>10</xdr:col>
      <xdr:colOff>165100</xdr:colOff>
      <xdr:row>82</xdr:row>
      <xdr:rowOff>115026</xdr:rowOff>
    </xdr:to>
    <xdr:sp macro="" textlink="">
      <xdr:nvSpPr>
        <xdr:cNvPr id="310" name="楕円 309">
          <a:extLst>
            <a:ext uri="{FF2B5EF4-FFF2-40B4-BE49-F238E27FC236}">
              <a16:creationId xmlns:a16="http://schemas.microsoft.com/office/drawing/2014/main" id="{625FEC5A-C1BD-421B-8F83-AE1CD1DEBAA8}"/>
            </a:ext>
          </a:extLst>
        </xdr:cNvPr>
        <xdr:cNvSpPr/>
      </xdr:nvSpPr>
      <xdr:spPr>
        <a:xfrm>
          <a:off x="1968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64226</xdr:rowOff>
    </xdr:from>
    <xdr:to>
      <xdr:col>15</xdr:col>
      <xdr:colOff>50800</xdr:colOff>
      <xdr:row>82</xdr:row>
      <xdr:rowOff>96882</xdr:rowOff>
    </xdr:to>
    <xdr:cxnSp macro="">
      <xdr:nvCxnSpPr>
        <xdr:cNvPr id="311" name="直線コネクタ 310">
          <a:extLst>
            <a:ext uri="{FF2B5EF4-FFF2-40B4-BE49-F238E27FC236}">
              <a16:creationId xmlns:a16="http://schemas.microsoft.com/office/drawing/2014/main" id="{1415CAFD-8D97-4066-956F-660355BFFDC8}"/>
            </a:ext>
          </a:extLst>
        </xdr:cNvPr>
        <xdr:cNvCxnSpPr/>
      </xdr:nvCxnSpPr>
      <xdr:spPr>
        <a:xfrm>
          <a:off x="2019300" y="141231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109764</xdr:rowOff>
    </xdr:from>
    <xdr:to>
      <xdr:col>6</xdr:col>
      <xdr:colOff>38100</xdr:colOff>
      <xdr:row>82</xdr:row>
      <xdr:rowOff>39914</xdr:rowOff>
    </xdr:to>
    <xdr:sp macro="" textlink="">
      <xdr:nvSpPr>
        <xdr:cNvPr id="312" name="楕円 311">
          <a:extLst>
            <a:ext uri="{FF2B5EF4-FFF2-40B4-BE49-F238E27FC236}">
              <a16:creationId xmlns:a16="http://schemas.microsoft.com/office/drawing/2014/main" id="{AF5D3D47-0884-4C9C-AA6C-AF94284922A7}"/>
            </a:ext>
          </a:extLst>
        </xdr:cNvPr>
        <xdr:cNvSpPr/>
      </xdr:nvSpPr>
      <xdr:spPr>
        <a:xfrm>
          <a:off x="1079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160564</xdr:rowOff>
    </xdr:from>
    <xdr:to>
      <xdr:col>10</xdr:col>
      <xdr:colOff>114300</xdr:colOff>
      <xdr:row>82</xdr:row>
      <xdr:rowOff>64226</xdr:rowOff>
    </xdr:to>
    <xdr:cxnSp macro="">
      <xdr:nvCxnSpPr>
        <xdr:cNvPr id="313" name="直線コネクタ 312">
          <a:extLst>
            <a:ext uri="{FF2B5EF4-FFF2-40B4-BE49-F238E27FC236}">
              <a16:creationId xmlns:a16="http://schemas.microsoft.com/office/drawing/2014/main" id="{B8553EB5-4536-4C9B-8EC2-1C00CC975372}"/>
            </a:ext>
          </a:extLst>
        </xdr:cNvPr>
        <xdr:cNvCxnSpPr/>
      </xdr:nvCxnSpPr>
      <xdr:spPr>
        <a:xfrm>
          <a:off x="1130300" y="1404801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0C9C5AA9-2D14-43C1-9FAC-4781D29B53E2}"/>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A01F0B26-62D9-45DC-B58B-C7A87B0E5F15}"/>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885AE921-B54C-4AC8-B743-EFD4359B385A}"/>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2C0084D1-9105-479B-8207-B7F082059DC7}"/>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318" name="n_1mainValue【公営住宅】&#10;有形固定資産減価償却率">
          <a:extLst>
            <a:ext uri="{FF2B5EF4-FFF2-40B4-BE49-F238E27FC236}">
              <a16:creationId xmlns:a16="http://schemas.microsoft.com/office/drawing/2014/main" id="{BDBF875E-2DDA-45E5-9CFC-BC186EBA7E48}"/>
            </a:ext>
          </a:extLst>
        </xdr:cNvPr>
        <xdr:cNvSpPr txBox="1"/>
      </xdr:nvSpPr>
      <xdr:spPr>
        <a:xfrm>
          <a:off x="35820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164209</xdr:rowOff>
    </xdr:from>
    <xdr:ext cx="405111" cy="259045"/>
    <xdr:sp macro="" textlink="">
      <xdr:nvSpPr>
        <xdr:cNvPr id="319" name="n_2mainValue【公営住宅】&#10;有形固定資産減価償却率">
          <a:extLst>
            <a:ext uri="{FF2B5EF4-FFF2-40B4-BE49-F238E27FC236}">
              <a16:creationId xmlns:a16="http://schemas.microsoft.com/office/drawing/2014/main" id="{91D7D58D-DDD3-4B9C-AAC7-3E8D5F276739}"/>
            </a:ext>
          </a:extLst>
        </xdr:cNvPr>
        <xdr:cNvSpPr txBox="1"/>
      </xdr:nvSpPr>
      <xdr:spPr>
        <a:xfrm>
          <a:off x="2705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131553</xdr:rowOff>
    </xdr:from>
    <xdr:ext cx="405111" cy="259045"/>
    <xdr:sp macro="" textlink="">
      <xdr:nvSpPr>
        <xdr:cNvPr id="320" name="n_3mainValue【公営住宅】&#10;有形固定資産減価償却率">
          <a:extLst>
            <a:ext uri="{FF2B5EF4-FFF2-40B4-BE49-F238E27FC236}">
              <a16:creationId xmlns:a16="http://schemas.microsoft.com/office/drawing/2014/main" id="{EB4813A3-515B-4C74-A78F-B5A2588DDA40}"/>
            </a:ext>
          </a:extLst>
        </xdr:cNvPr>
        <xdr:cNvSpPr txBox="1"/>
      </xdr:nvSpPr>
      <xdr:spPr>
        <a:xfrm>
          <a:off x="1816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56441</xdr:rowOff>
    </xdr:from>
    <xdr:ext cx="405111" cy="259045"/>
    <xdr:sp macro="" textlink="">
      <xdr:nvSpPr>
        <xdr:cNvPr id="321" name="n_4mainValue【公営住宅】&#10;有形固定資産減価償却率">
          <a:extLst>
            <a:ext uri="{FF2B5EF4-FFF2-40B4-BE49-F238E27FC236}">
              <a16:creationId xmlns:a16="http://schemas.microsoft.com/office/drawing/2014/main" id="{A1CBD952-8A5A-4B81-B1DD-511EEDCCF207}"/>
            </a:ext>
          </a:extLst>
        </xdr:cNvPr>
        <xdr:cNvSpPr txBox="1"/>
      </xdr:nvSpPr>
      <xdr:spPr>
        <a:xfrm>
          <a:off x="927744" y="1377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DF6EA9F-2948-4699-80E3-768F6BB9224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EE1AD1B-F53E-4431-9B47-0ADBDBF69B1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E77EA9C-3422-476A-9CA5-A59DC9D572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74988DC-9CAA-4775-BF57-0846D2EFFB6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634B883-BA38-454A-B335-DDB13EA95D5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05528C2-D090-4170-A4F8-EABE374537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4CE1D95-D7CF-475B-8210-F6AF851D4C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301E561-C107-48B9-B619-A04CF849574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AC16E9B-E76D-49D3-80AD-5423FF691C6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0ACE6D7-38EC-4984-BEF7-63808E156E8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2A70FE0-BC64-4FA1-BB32-1E2122B614F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9C21E5F-84CF-45E9-9C5E-3B1F227A459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3988B93-331A-4A3E-9417-FB8F4971B96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9BAB7A1-2C9D-4A24-937D-F8230B59B51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B6B698A-20E0-4816-ABFA-660B81864D2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815EADF4-6167-41BB-842B-BCC5074ED523}"/>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B0545E3-0354-41BF-B540-F87D68F44D0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CA0FD2F9-92F2-4101-AF2D-E4D0DA497CA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B63EA5D-3C66-4781-A6AB-6A676657858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C8620E50-E25A-4840-B781-D72ADDBBE98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AE347A4-F6C3-45BE-8123-6ADA2749459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4AA813B-AC2F-47B9-A8A3-FC5FE011F59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969FCB5-ED87-464E-A95F-A2F5F23AA43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D2B25286-E80D-4F27-8D1F-5E38DDA293B7}"/>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CFCE1683-666A-4882-A36B-5171FA493C48}"/>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4807F7C3-5171-4D85-B1B1-E648CC6010C5}"/>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C5A25D1-A5A6-4407-A79E-42743833DC66}"/>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47FFAD58-6B75-467A-9FC8-A1873C582971}"/>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EA9698EF-86EC-4F2A-BE26-1E952E95DF73}"/>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9D16535A-69CA-43A6-BA59-456D0EF6C62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96B755D8-4E4D-478B-AEC0-6260A8E655FC}"/>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3D4FE4F7-15E5-4504-81DC-44098981C103}"/>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59E1AF3D-61DF-426B-9105-A77A86BDC10A}"/>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EFAD0810-9B55-49D4-9398-A0611F6F3F09}"/>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6810117-160A-497D-B249-DC80A42F467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890110A-A88D-42BA-9BB9-A81B06B2FBB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5CC9CAE-1A7E-498F-A677-6986579E133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962707A-CBA8-4235-9147-DA5F15B3B25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9F4BC18-98AC-4065-A21D-F74378C8A5C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23191</xdr:rowOff>
    </xdr:from>
    <xdr:to>
      <xdr:col>55</xdr:col>
      <xdr:colOff>50800</xdr:colOff>
      <xdr:row>84</xdr:row>
      <xdr:rowOff>124791</xdr:rowOff>
    </xdr:to>
    <xdr:sp macro="" textlink="">
      <xdr:nvSpPr>
        <xdr:cNvPr id="361" name="楕円 360">
          <a:extLst>
            <a:ext uri="{FF2B5EF4-FFF2-40B4-BE49-F238E27FC236}">
              <a16:creationId xmlns:a16="http://schemas.microsoft.com/office/drawing/2014/main" id="{5262A4DB-3394-40D8-BEC8-7776E0CCDB94}"/>
            </a:ext>
          </a:extLst>
        </xdr:cNvPr>
        <xdr:cNvSpPr/>
      </xdr:nvSpPr>
      <xdr:spPr>
        <a:xfrm>
          <a:off x="10426700" y="1442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46068</xdr:rowOff>
    </xdr:from>
    <xdr:ext cx="469744" cy="259045"/>
    <xdr:sp macro="" textlink="">
      <xdr:nvSpPr>
        <xdr:cNvPr id="362" name="【公営住宅】&#10;一人当たり面積該当値テキスト">
          <a:extLst>
            <a:ext uri="{FF2B5EF4-FFF2-40B4-BE49-F238E27FC236}">
              <a16:creationId xmlns:a16="http://schemas.microsoft.com/office/drawing/2014/main" id="{2CF3C954-FF91-4009-B529-666118118B25}"/>
            </a:ext>
          </a:extLst>
        </xdr:cNvPr>
        <xdr:cNvSpPr txBox="1"/>
      </xdr:nvSpPr>
      <xdr:spPr>
        <a:xfrm>
          <a:off x="10515600" y="1427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29820</xdr:rowOff>
    </xdr:from>
    <xdr:to>
      <xdr:col>50</xdr:col>
      <xdr:colOff>165100</xdr:colOff>
      <xdr:row>84</xdr:row>
      <xdr:rowOff>131420</xdr:rowOff>
    </xdr:to>
    <xdr:sp macro="" textlink="">
      <xdr:nvSpPr>
        <xdr:cNvPr id="363" name="楕円 362">
          <a:extLst>
            <a:ext uri="{FF2B5EF4-FFF2-40B4-BE49-F238E27FC236}">
              <a16:creationId xmlns:a16="http://schemas.microsoft.com/office/drawing/2014/main" id="{70708D50-7581-443F-9581-0A093431767B}"/>
            </a:ext>
          </a:extLst>
        </xdr:cNvPr>
        <xdr:cNvSpPr/>
      </xdr:nvSpPr>
      <xdr:spPr>
        <a:xfrm>
          <a:off x="9588500" y="1443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73991</xdr:rowOff>
    </xdr:from>
    <xdr:to>
      <xdr:col>55</xdr:col>
      <xdr:colOff>0</xdr:colOff>
      <xdr:row>84</xdr:row>
      <xdr:rowOff>80620</xdr:rowOff>
    </xdr:to>
    <xdr:cxnSp macro="">
      <xdr:nvCxnSpPr>
        <xdr:cNvPr id="364" name="直線コネクタ 363">
          <a:extLst>
            <a:ext uri="{FF2B5EF4-FFF2-40B4-BE49-F238E27FC236}">
              <a16:creationId xmlns:a16="http://schemas.microsoft.com/office/drawing/2014/main" id="{720AEDEE-6982-4627-9EF2-CB940DC08B50}"/>
            </a:ext>
          </a:extLst>
        </xdr:cNvPr>
        <xdr:cNvCxnSpPr/>
      </xdr:nvCxnSpPr>
      <xdr:spPr>
        <a:xfrm flipV="1">
          <a:off x="9639300" y="14475791"/>
          <a:ext cx="8382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37973</xdr:rowOff>
    </xdr:from>
    <xdr:to>
      <xdr:col>46</xdr:col>
      <xdr:colOff>38100</xdr:colOff>
      <xdr:row>84</xdr:row>
      <xdr:rowOff>139573</xdr:rowOff>
    </xdr:to>
    <xdr:sp macro="" textlink="">
      <xdr:nvSpPr>
        <xdr:cNvPr id="365" name="楕円 364">
          <a:extLst>
            <a:ext uri="{FF2B5EF4-FFF2-40B4-BE49-F238E27FC236}">
              <a16:creationId xmlns:a16="http://schemas.microsoft.com/office/drawing/2014/main" id="{92383362-3EA9-4E79-BCED-24D9E1F05E46}"/>
            </a:ext>
          </a:extLst>
        </xdr:cNvPr>
        <xdr:cNvSpPr/>
      </xdr:nvSpPr>
      <xdr:spPr>
        <a:xfrm>
          <a:off x="8699500" y="1443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80620</xdr:rowOff>
    </xdr:from>
    <xdr:to>
      <xdr:col>50</xdr:col>
      <xdr:colOff>114300</xdr:colOff>
      <xdr:row>84</xdr:row>
      <xdr:rowOff>88773</xdr:rowOff>
    </xdr:to>
    <xdr:cxnSp macro="">
      <xdr:nvCxnSpPr>
        <xdr:cNvPr id="366" name="直線コネクタ 365">
          <a:extLst>
            <a:ext uri="{FF2B5EF4-FFF2-40B4-BE49-F238E27FC236}">
              <a16:creationId xmlns:a16="http://schemas.microsoft.com/office/drawing/2014/main" id="{79C769E8-5E86-43F5-AA22-C949AAA6669C}"/>
            </a:ext>
          </a:extLst>
        </xdr:cNvPr>
        <xdr:cNvCxnSpPr/>
      </xdr:nvCxnSpPr>
      <xdr:spPr>
        <a:xfrm flipV="1">
          <a:off x="8750300" y="14482420"/>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45135</xdr:rowOff>
    </xdr:from>
    <xdr:to>
      <xdr:col>41</xdr:col>
      <xdr:colOff>101600</xdr:colOff>
      <xdr:row>84</xdr:row>
      <xdr:rowOff>146735</xdr:rowOff>
    </xdr:to>
    <xdr:sp macro="" textlink="">
      <xdr:nvSpPr>
        <xdr:cNvPr id="367" name="楕円 366">
          <a:extLst>
            <a:ext uri="{FF2B5EF4-FFF2-40B4-BE49-F238E27FC236}">
              <a16:creationId xmlns:a16="http://schemas.microsoft.com/office/drawing/2014/main" id="{C6FBD66D-3EE2-403A-A4A5-5592ABF11792}"/>
            </a:ext>
          </a:extLst>
        </xdr:cNvPr>
        <xdr:cNvSpPr/>
      </xdr:nvSpPr>
      <xdr:spPr>
        <a:xfrm>
          <a:off x="7810500" y="1444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88773</xdr:rowOff>
    </xdr:from>
    <xdr:to>
      <xdr:col>45</xdr:col>
      <xdr:colOff>177800</xdr:colOff>
      <xdr:row>84</xdr:row>
      <xdr:rowOff>95935</xdr:rowOff>
    </xdr:to>
    <xdr:cxnSp macro="">
      <xdr:nvCxnSpPr>
        <xdr:cNvPr id="368" name="直線コネクタ 367">
          <a:extLst>
            <a:ext uri="{FF2B5EF4-FFF2-40B4-BE49-F238E27FC236}">
              <a16:creationId xmlns:a16="http://schemas.microsoft.com/office/drawing/2014/main" id="{238CD564-B8CA-4739-854F-BB4B0DF6ED01}"/>
            </a:ext>
          </a:extLst>
        </xdr:cNvPr>
        <xdr:cNvCxnSpPr/>
      </xdr:nvCxnSpPr>
      <xdr:spPr>
        <a:xfrm flipV="1">
          <a:off x="7861300" y="14490573"/>
          <a:ext cx="889000" cy="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53670</xdr:rowOff>
    </xdr:from>
    <xdr:to>
      <xdr:col>36</xdr:col>
      <xdr:colOff>165100</xdr:colOff>
      <xdr:row>84</xdr:row>
      <xdr:rowOff>155270</xdr:rowOff>
    </xdr:to>
    <xdr:sp macro="" textlink="">
      <xdr:nvSpPr>
        <xdr:cNvPr id="369" name="楕円 368">
          <a:extLst>
            <a:ext uri="{FF2B5EF4-FFF2-40B4-BE49-F238E27FC236}">
              <a16:creationId xmlns:a16="http://schemas.microsoft.com/office/drawing/2014/main" id="{D169189E-1BA3-4522-9A5A-EBE62B34797B}"/>
            </a:ext>
          </a:extLst>
        </xdr:cNvPr>
        <xdr:cNvSpPr/>
      </xdr:nvSpPr>
      <xdr:spPr>
        <a:xfrm>
          <a:off x="6921500" y="1445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95935</xdr:rowOff>
    </xdr:from>
    <xdr:to>
      <xdr:col>41</xdr:col>
      <xdr:colOff>50800</xdr:colOff>
      <xdr:row>84</xdr:row>
      <xdr:rowOff>104470</xdr:rowOff>
    </xdr:to>
    <xdr:cxnSp macro="">
      <xdr:nvCxnSpPr>
        <xdr:cNvPr id="370" name="直線コネクタ 369">
          <a:extLst>
            <a:ext uri="{FF2B5EF4-FFF2-40B4-BE49-F238E27FC236}">
              <a16:creationId xmlns:a16="http://schemas.microsoft.com/office/drawing/2014/main" id="{D3105B42-B8AA-4F8D-A568-66D61A4C24DD}"/>
            </a:ext>
          </a:extLst>
        </xdr:cNvPr>
        <xdr:cNvCxnSpPr/>
      </xdr:nvCxnSpPr>
      <xdr:spPr>
        <a:xfrm flipV="1">
          <a:off x="6972300" y="14497735"/>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463CD8EE-5F6F-44CE-A3EA-BA9C1E5F603E}"/>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EDC18290-784E-484D-AEEE-58AF6C7E33A1}"/>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35A05674-4398-49D8-9C3A-747F4093F4E8}"/>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3931538E-7C44-49F0-8EF4-C7FA443D9AE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147947</xdr:rowOff>
    </xdr:from>
    <xdr:ext cx="469744" cy="259045"/>
    <xdr:sp macro="" textlink="">
      <xdr:nvSpPr>
        <xdr:cNvPr id="375" name="n_1mainValue【公営住宅】&#10;一人当たり面積">
          <a:extLst>
            <a:ext uri="{FF2B5EF4-FFF2-40B4-BE49-F238E27FC236}">
              <a16:creationId xmlns:a16="http://schemas.microsoft.com/office/drawing/2014/main" id="{137AB701-B2A5-4F42-BD17-42D10C7408FA}"/>
            </a:ext>
          </a:extLst>
        </xdr:cNvPr>
        <xdr:cNvSpPr txBox="1"/>
      </xdr:nvSpPr>
      <xdr:spPr>
        <a:xfrm>
          <a:off x="9391727" y="1420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156100</xdr:rowOff>
    </xdr:from>
    <xdr:ext cx="469744" cy="259045"/>
    <xdr:sp macro="" textlink="">
      <xdr:nvSpPr>
        <xdr:cNvPr id="376" name="n_2mainValue【公営住宅】&#10;一人当たり面積">
          <a:extLst>
            <a:ext uri="{FF2B5EF4-FFF2-40B4-BE49-F238E27FC236}">
              <a16:creationId xmlns:a16="http://schemas.microsoft.com/office/drawing/2014/main" id="{19312CC8-9654-423A-820C-1546046B92CE}"/>
            </a:ext>
          </a:extLst>
        </xdr:cNvPr>
        <xdr:cNvSpPr txBox="1"/>
      </xdr:nvSpPr>
      <xdr:spPr>
        <a:xfrm>
          <a:off x="8515427" y="1421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163262</xdr:rowOff>
    </xdr:from>
    <xdr:ext cx="469744" cy="259045"/>
    <xdr:sp macro="" textlink="">
      <xdr:nvSpPr>
        <xdr:cNvPr id="377" name="n_3mainValue【公営住宅】&#10;一人当たり面積">
          <a:extLst>
            <a:ext uri="{FF2B5EF4-FFF2-40B4-BE49-F238E27FC236}">
              <a16:creationId xmlns:a16="http://schemas.microsoft.com/office/drawing/2014/main" id="{36F899DD-63EA-432E-B1B8-23F57554F462}"/>
            </a:ext>
          </a:extLst>
        </xdr:cNvPr>
        <xdr:cNvSpPr txBox="1"/>
      </xdr:nvSpPr>
      <xdr:spPr>
        <a:xfrm>
          <a:off x="7626427" y="1422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146397</xdr:rowOff>
    </xdr:from>
    <xdr:ext cx="469744" cy="259045"/>
    <xdr:sp macro="" textlink="">
      <xdr:nvSpPr>
        <xdr:cNvPr id="378" name="n_4mainValue【公営住宅】&#10;一人当たり面積">
          <a:extLst>
            <a:ext uri="{FF2B5EF4-FFF2-40B4-BE49-F238E27FC236}">
              <a16:creationId xmlns:a16="http://schemas.microsoft.com/office/drawing/2014/main" id="{83012E6B-740A-441B-B2EC-2BB652DBE076}"/>
            </a:ext>
          </a:extLst>
        </xdr:cNvPr>
        <xdr:cNvSpPr txBox="1"/>
      </xdr:nvSpPr>
      <xdr:spPr>
        <a:xfrm>
          <a:off x="6737427" y="145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7970BFB-4B1A-4369-8100-C9BD9647FCE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916E82F-EF97-4E7C-864F-67841A4C502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BB515F8-1E7A-4C58-A1D4-01F9C82AE2B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30CC829-0A78-420D-A4F9-BBF2A878719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5A328B5-A111-47CC-B3E8-BCBADD565E9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0609116-8FE2-42C7-8BAD-0628E345BBE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93F50C5-5E54-438A-A95B-F3CFC96034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31D15FD-4ED3-4990-8EC2-5EBE4CBDCA9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E4B5316-D3A2-40F6-A7FD-A460AFA583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90D7929-EA02-43BC-A52B-335E35B9D3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D065599-2216-408D-B4E9-A258F75067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559EB1C-E1C0-4D02-997C-0434F2CCFB4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D3DFEFF-60C1-445F-9B44-BD213E0B80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5E51B39-83D0-46FB-B48D-10C08AA43F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8C6CA10-1C03-4426-BD12-18F35D2CF0B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6E6B24B-78B9-46D5-822C-8731F479C45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E9AC7E3-8132-44B4-A253-372258FAAB2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6012489-8BCB-4363-984B-92F5202992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B0EB7-7DD3-4758-8FA6-6306712BFCD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8F55663-B1E1-4A2C-AD1C-ED442EB5B34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1C95839-0BA9-4545-9E45-D0770A456C2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BAC7D6F-9A07-41FA-83D9-CD6F968F76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7A323F1-4074-4047-83A8-73EB60B2AB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635B80A-D873-456F-84E4-DB1935F053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1808E47-DF40-401A-B423-4F29ADF61E7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3AE4AA6-DE72-43A6-BB77-A230DC452C6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7009C6C9-8745-4A2D-96D0-1A980926B0D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3092CC7D-D5F6-46D8-A233-062747DBA35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57228B43-E43E-49D6-BEF0-D4AE7A3F283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7307F65B-34BC-4A44-BE73-F0F31E2B068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3D31A533-7B08-4337-8780-2DED270D0A9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3D0DD5F2-46A6-4D95-8854-1554E278998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F27DC50C-B4B1-4F9A-A40A-13A6A6F572E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DCBB197F-2737-493D-AFC1-0471419C95B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F5956EC1-AD18-4346-A8DA-E504B0EF22A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DDBAEFEE-8679-402C-94FC-3468F081FBC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F89FD7A8-0C26-4EF5-95F8-C74A05F5A9B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53B3E13-DAC9-40AD-97A5-8341C91E991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27FBFA06-3DCC-43C5-B974-D7C877B13E6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B244FDE-1B6D-4B03-9941-DEDC05530FB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8D324DC-F49D-497B-A415-4190532C64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49E098CA-840B-407E-AB8F-DCD778513161}"/>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89C987C-AD69-4BF8-945C-4B1EDFF1C52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A0211C63-18D7-4CB3-8380-7501750CDFF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537F881B-90FA-48D1-BCDF-406BFA12DBD3}"/>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AB7EDECE-B21C-4AEC-9D6F-4F87D39E8C07}"/>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00DCEEF-A9A4-47F0-B7F7-34867E900745}"/>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AD718CA-1788-4879-B997-96C8956C29A9}"/>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04C0282-6FC7-469F-AA39-7E96ED909704}"/>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ECCA7E83-2947-4076-A877-2B0AF394CD61}"/>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E24172AF-9CB9-4B5C-94FB-D49B0F2A7F1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4000F5BA-4F7F-426C-B871-3292A0B34A58}"/>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5C12276-C72C-4BD4-8A2B-7B043DB5FD9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7E7EBBA-CF7D-4E11-BF33-67B102E7851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3D9D218-A45D-4C0E-813B-20ABC369906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F3727B5-86AC-4967-88ED-3003412F098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4638DEF-EE0E-44B2-879F-62AC105E227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162560</xdr:rowOff>
    </xdr:from>
    <xdr:to>
      <xdr:col>85</xdr:col>
      <xdr:colOff>177800</xdr:colOff>
      <xdr:row>42</xdr:row>
      <xdr:rowOff>92710</xdr:rowOff>
    </xdr:to>
    <xdr:sp macro="" textlink="">
      <xdr:nvSpPr>
        <xdr:cNvPr id="436" name="楕円 435">
          <a:extLst>
            <a:ext uri="{FF2B5EF4-FFF2-40B4-BE49-F238E27FC236}">
              <a16:creationId xmlns:a16="http://schemas.microsoft.com/office/drawing/2014/main" id="{582B755D-6714-497D-8245-AE59A093E016}"/>
            </a:ext>
          </a:extLst>
        </xdr:cNvPr>
        <xdr:cNvSpPr/>
      </xdr:nvSpPr>
      <xdr:spPr>
        <a:xfrm>
          <a:off x="16268700" y="719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77487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E11139E2-7CB1-4C45-ABE5-6A919C33A8F9}"/>
            </a:ext>
          </a:extLst>
        </xdr:cNvPr>
        <xdr:cNvSpPr txBox="1"/>
      </xdr:nvSpPr>
      <xdr:spPr>
        <a:xfrm>
          <a:off x="16357600" y="710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159294</xdr:rowOff>
    </xdr:from>
    <xdr:to>
      <xdr:col>81</xdr:col>
      <xdr:colOff>101600</xdr:colOff>
      <xdr:row>42</xdr:row>
      <xdr:rowOff>89444</xdr:rowOff>
    </xdr:to>
    <xdr:sp macro="" textlink="">
      <xdr:nvSpPr>
        <xdr:cNvPr id="438" name="楕円 437">
          <a:extLst>
            <a:ext uri="{FF2B5EF4-FFF2-40B4-BE49-F238E27FC236}">
              <a16:creationId xmlns:a16="http://schemas.microsoft.com/office/drawing/2014/main" id="{DB2550A4-8E43-40A2-95B5-87F4F1D83D6E}"/>
            </a:ext>
          </a:extLst>
        </xdr:cNvPr>
        <xdr:cNvSpPr/>
      </xdr:nvSpPr>
      <xdr:spPr>
        <a:xfrm>
          <a:off x="15430500" y="71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38644</xdr:rowOff>
    </xdr:from>
    <xdr:to>
      <xdr:col>85</xdr:col>
      <xdr:colOff>127000</xdr:colOff>
      <xdr:row>42</xdr:row>
      <xdr:rowOff>41910</xdr:rowOff>
    </xdr:to>
    <xdr:cxnSp macro="">
      <xdr:nvCxnSpPr>
        <xdr:cNvPr id="439" name="直線コネクタ 438">
          <a:extLst>
            <a:ext uri="{FF2B5EF4-FFF2-40B4-BE49-F238E27FC236}">
              <a16:creationId xmlns:a16="http://schemas.microsoft.com/office/drawing/2014/main" id="{05774242-16FD-42A8-82BA-E6FFC4E64DD0}"/>
            </a:ext>
          </a:extLst>
        </xdr:cNvPr>
        <xdr:cNvCxnSpPr/>
      </xdr:nvCxnSpPr>
      <xdr:spPr>
        <a:xfrm>
          <a:off x="15481300" y="723954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162560</xdr:rowOff>
    </xdr:from>
    <xdr:to>
      <xdr:col>76</xdr:col>
      <xdr:colOff>165100</xdr:colOff>
      <xdr:row>42</xdr:row>
      <xdr:rowOff>92710</xdr:rowOff>
    </xdr:to>
    <xdr:sp macro="" textlink="">
      <xdr:nvSpPr>
        <xdr:cNvPr id="440" name="楕円 439">
          <a:extLst>
            <a:ext uri="{FF2B5EF4-FFF2-40B4-BE49-F238E27FC236}">
              <a16:creationId xmlns:a16="http://schemas.microsoft.com/office/drawing/2014/main" id="{621C5C12-4750-48E0-93BB-B61FD92AEB1A}"/>
            </a:ext>
          </a:extLst>
        </xdr:cNvPr>
        <xdr:cNvSpPr/>
      </xdr:nvSpPr>
      <xdr:spPr>
        <a:xfrm>
          <a:off x="14541500" y="719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38644</xdr:rowOff>
    </xdr:from>
    <xdr:to>
      <xdr:col>81</xdr:col>
      <xdr:colOff>50800</xdr:colOff>
      <xdr:row>42</xdr:row>
      <xdr:rowOff>41910</xdr:rowOff>
    </xdr:to>
    <xdr:cxnSp macro="">
      <xdr:nvCxnSpPr>
        <xdr:cNvPr id="441" name="直線コネクタ 440">
          <a:extLst>
            <a:ext uri="{FF2B5EF4-FFF2-40B4-BE49-F238E27FC236}">
              <a16:creationId xmlns:a16="http://schemas.microsoft.com/office/drawing/2014/main" id="{72039DD4-325B-43DA-BEB7-E6E0B3F8CE6F}"/>
            </a:ext>
          </a:extLst>
        </xdr:cNvPr>
        <xdr:cNvCxnSpPr/>
      </xdr:nvCxnSpPr>
      <xdr:spPr>
        <a:xfrm flipV="1">
          <a:off x="14592300" y="723954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159294</xdr:rowOff>
    </xdr:from>
    <xdr:to>
      <xdr:col>72</xdr:col>
      <xdr:colOff>38100</xdr:colOff>
      <xdr:row>42</xdr:row>
      <xdr:rowOff>89444</xdr:rowOff>
    </xdr:to>
    <xdr:sp macro="" textlink="">
      <xdr:nvSpPr>
        <xdr:cNvPr id="442" name="楕円 441">
          <a:extLst>
            <a:ext uri="{FF2B5EF4-FFF2-40B4-BE49-F238E27FC236}">
              <a16:creationId xmlns:a16="http://schemas.microsoft.com/office/drawing/2014/main" id="{5E848175-2691-4B94-9182-472483645ECE}"/>
            </a:ext>
          </a:extLst>
        </xdr:cNvPr>
        <xdr:cNvSpPr/>
      </xdr:nvSpPr>
      <xdr:spPr>
        <a:xfrm>
          <a:off x="13652500" y="71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38644</xdr:rowOff>
    </xdr:from>
    <xdr:to>
      <xdr:col>76</xdr:col>
      <xdr:colOff>114300</xdr:colOff>
      <xdr:row>42</xdr:row>
      <xdr:rowOff>41910</xdr:rowOff>
    </xdr:to>
    <xdr:cxnSp macro="">
      <xdr:nvCxnSpPr>
        <xdr:cNvPr id="443" name="直線コネクタ 442">
          <a:extLst>
            <a:ext uri="{FF2B5EF4-FFF2-40B4-BE49-F238E27FC236}">
              <a16:creationId xmlns:a16="http://schemas.microsoft.com/office/drawing/2014/main" id="{1377DBF1-C6A5-47FD-921F-3E7D79D71903}"/>
            </a:ext>
          </a:extLst>
        </xdr:cNvPr>
        <xdr:cNvCxnSpPr/>
      </xdr:nvCxnSpPr>
      <xdr:spPr>
        <a:xfrm>
          <a:off x="13703300" y="723954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151130</xdr:rowOff>
    </xdr:from>
    <xdr:to>
      <xdr:col>67</xdr:col>
      <xdr:colOff>101600</xdr:colOff>
      <xdr:row>42</xdr:row>
      <xdr:rowOff>81280</xdr:rowOff>
    </xdr:to>
    <xdr:sp macro="" textlink="">
      <xdr:nvSpPr>
        <xdr:cNvPr id="444" name="楕円 443">
          <a:extLst>
            <a:ext uri="{FF2B5EF4-FFF2-40B4-BE49-F238E27FC236}">
              <a16:creationId xmlns:a16="http://schemas.microsoft.com/office/drawing/2014/main" id="{A872DE07-B08A-47D8-8A9F-7B76ABD51D1A}"/>
            </a:ext>
          </a:extLst>
        </xdr:cNvPr>
        <xdr:cNvSpPr/>
      </xdr:nvSpPr>
      <xdr:spPr>
        <a:xfrm>
          <a:off x="12763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30480</xdr:rowOff>
    </xdr:from>
    <xdr:to>
      <xdr:col>71</xdr:col>
      <xdr:colOff>177800</xdr:colOff>
      <xdr:row>42</xdr:row>
      <xdr:rowOff>38644</xdr:rowOff>
    </xdr:to>
    <xdr:cxnSp macro="">
      <xdr:nvCxnSpPr>
        <xdr:cNvPr id="445" name="直線コネクタ 444">
          <a:extLst>
            <a:ext uri="{FF2B5EF4-FFF2-40B4-BE49-F238E27FC236}">
              <a16:creationId xmlns:a16="http://schemas.microsoft.com/office/drawing/2014/main" id="{6DECCAF6-C7AA-4F6F-940B-8818375B4E70}"/>
            </a:ext>
          </a:extLst>
        </xdr:cNvPr>
        <xdr:cNvCxnSpPr/>
      </xdr:nvCxnSpPr>
      <xdr:spPr>
        <a:xfrm>
          <a:off x="12814300" y="723138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AB2879A9-6A3D-4642-AB98-B25BC09FB7C7}"/>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411A942-6400-4608-B291-D20A844E2729}"/>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3EB66D56-727E-4B7A-82C2-13590A531947}"/>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2B72E322-046A-4029-A54A-82749DECA69D}"/>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80571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1EF1603F-A2D6-4BB1-B243-273E584515C9}"/>
            </a:ext>
          </a:extLst>
        </xdr:cNvPr>
        <xdr:cNvSpPr txBox="1"/>
      </xdr:nvSpPr>
      <xdr:spPr>
        <a:xfrm>
          <a:off x="15266044" y="728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83837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2457111B-AE9D-4195-89E9-7A675AF4B39E}"/>
            </a:ext>
          </a:extLst>
        </xdr:cNvPr>
        <xdr:cNvSpPr txBox="1"/>
      </xdr:nvSpPr>
      <xdr:spPr>
        <a:xfrm>
          <a:off x="14389744" y="728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80571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27B8E4D-089F-4546-9CF7-471D4033046C}"/>
            </a:ext>
          </a:extLst>
        </xdr:cNvPr>
        <xdr:cNvSpPr txBox="1"/>
      </xdr:nvSpPr>
      <xdr:spPr>
        <a:xfrm>
          <a:off x="13500744" y="728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72407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6108075-7E2A-43CA-9199-3CDB10962832}"/>
            </a:ext>
          </a:extLst>
        </xdr:cNvPr>
        <xdr:cNvSpPr txBox="1"/>
      </xdr:nvSpPr>
      <xdr:spPr>
        <a:xfrm>
          <a:off x="12611744" y="727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3881186-A46E-443B-9C22-244E3186714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16D07EBA-D9A3-4E97-B692-774E4641A8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56C22220-0278-4C41-BEC0-F1F3A2957F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69DE3C1-6894-48CA-B994-6867464347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BF252789-BF21-45F5-8D9F-1349D5E75EC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FBD48AE1-CDC5-4092-A067-2A842AC8E9E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D559840B-2BEE-49EC-AFB1-54DB229F1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5C202B0-77B8-46D2-9139-E07E1AEBA77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D17C06E8-CBDB-44BF-A180-51616FBB1B5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20E2A6D9-5FDE-4D0F-A9C1-AE19E1CCC4C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E08F212D-40CD-4299-A88B-C9F17C78A6E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E0A63F36-1EFC-44C8-9556-7003B86FB4C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C303AD01-8D63-4ABA-B13F-49F09E65E91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EFFCB046-971C-4295-8636-9DAA364DADE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CC84B514-CD06-4D68-A2BE-597513BB85C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B8E31EFE-7CBF-4C18-A193-E0EBDB9489C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BD7061C0-F989-46CE-AB37-CB3AC0AA1F0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B129C14-33CF-4A0E-99FB-D8F19FCB61B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AAB6CF70-321E-4730-9ADD-0DDCCF78E51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F338E754-B547-411F-914E-2FD1765953A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F1F7CE7B-2939-49B4-B0AF-029C57344ED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97397471-5BF8-468B-9E6C-CB435B8DAA57}"/>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F13622A8-BEFF-429A-9C60-3FD5C1691F53}"/>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780E007B-1852-44BB-B680-0E43E13204D8}"/>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7AA32D47-2A9C-4A3D-9C59-731B7521BD07}"/>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744ED74C-0058-44F5-B795-75F7630B4DB1}"/>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4CE54A48-3770-4D18-A502-C6615DB35FE6}"/>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F2CF0539-DA6B-4D25-B531-C5E9C23A6FDC}"/>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3E24C15B-C17C-4421-8CAC-EAF81E71EAF7}"/>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5A2B35AA-3998-41AD-9276-772192371CF6}"/>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4582B782-B98F-4FA6-AC7D-B9E2B5B0ACC5}"/>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8DDEF6D2-4595-4BBF-B49D-50FC188204FC}"/>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DD5CD7E-94FA-44BD-AD2E-20D35FE0353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A2AED74-C487-42DB-85AD-672CFB2773F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C6A0165-5C88-443F-873D-8FABC1657DB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499DF6C-1ED2-466B-BBDB-E156D91061E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79D8DD1-C569-48E4-8C70-FAED9BE0112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129642</xdr:rowOff>
    </xdr:from>
    <xdr:to>
      <xdr:col>116</xdr:col>
      <xdr:colOff>114300</xdr:colOff>
      <xdr:row>41</xdr:row>
      <xdr:rowOff>59792</xdr:rowOff>
    </xdr:to>
    <xdr:sp macro="" textlink="">
      <xdr:nvSpPr>
        <xdr:cNvPr id="491" name="楕円 490">
          <a:extLst>
            <a:ext uri="{FF2B5EF4-FFF2-40B4-BE49-F238E27FC236}">
              <a16:creationId xmlns:a16="http://schemas.microsoft.com/office/drawing/2014/main" id="{C03864BC-FDEF-471C-8BAE-E37280BD0F89}"/>
            </a:ext>
          </a:extLst>
        </xdr:cNvPr>
        <xdr:cNvSpPr/>
      </xdr:nvSpPr>
      <xdr:spPr>
        <a:xfrm>
          <a:off x="22110700" y="698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44569</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3550BD8F-487B-4301-A217-4C8B470B3708}"/>
            </a:ext>
          </a:extLst>
        </xdr:cNvPr>
        <xdr:cNvSpPr txBox="1"/>
      </xdr:nvSpPr>
      <xdr:spPr>
        <a:xfrm>
          <a:off x="22199600" y="690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131470</xdr:rowOff>
    </xdr:from>
    <xdr:to>
      <xdr:col>112</xdr:col>
      <xdr:colOff>38100</xdr:colOff>
      <xdr:row>41</xdr:row>
      <xdr:rowOff>61620</xdr:rowOff>
    </xdr:to>
    <xdr:sp macro="" textlink="">
      <xdr:nvSpPr>
        <xdr:cNvPr id="493" name="楕円 492">
          <a:extLst>
            <a:ext uri="{FF2B5EF4-FFF2-40B4-BE49-F238E27FC236}">
              <a16:creationId xmlns:a16="http://schemas.microsoft.com/office/drawing/2014/main" id="{C331565B-A1E1-4553-9811-FE7DEF0CB400}"/>
            </a:ext>
          </a:extLst>
        </xdr:cNvPr>
        <xdr:cNvSpPr/>
      </xdr:nvSpPr>
      <xdr:spPr>
        <a:xfrm>
          <a:off x="21272500" y="698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8992</xdr:rowOff>
    </xdr:from>
    <xdr:to>
      <xdr:col>116</xdr:col>
      <xdr:colOff>63500</xdr:colOff>
      <xdr:row>41</xdr:row>
      <xdr:rowOff>10820</xdr:rowOff>
    </xdr:to>
    <xdr:cxnSp macro="">
      <xdr:nvCxnSpPr>
        <xdr:cNvPr id="494" name="直線コネクタ 493">
          <a:extLst>
            <a:ext uri="{FF2B5EF4-FFF2-40B4-BE49-F238E27FC236}">
              <a16:creationId xmlns:a16="http://schemas.microsoft.com/office/drawing/2014/main" id="{D7057D84-E25C-445E-9DF5-E93FA255FEF3}"/>
            </a:ext>
          </a:extLst>
        </xdr:cNvPr>
        <xdr:cNvCxnSpPr/>
      </xdr:nvCxnSpPr>
      <xdr:spPr>
        <a:xfrm flipV="1">
          <a:off x="21323300" y="7038442"/>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134214</xdr:rowOff>
    </xdr:from>
    <xdr:to>
      <xdr:col>107</xdr:col>
      <xdr:colOff>101600</xdr:colOff>
      <xdr:row>41</xdr:row>
      <xdr:rowOff>64364</xdr:rowOff>
    </xdr:to>
    <xdr:sp macro="" textlink="">
      <xdr:nvSpPr>
        <xdr:cNvPr id="495" name="楕円 494">
          <a:extLst>
            <a:ext uri="{FF2B5EF4-FFF2-40B4-BE49-F238E27FC236}">
              <a16:creationId xmlns:a16="http://schemas.microsoft.com/office/drawing/2014/main" id="{A110FE4F-A5A2-49EE-B35B-AEE9DD847725}"/>
            </a:ext>
          </a:extLst>
        </xdr:cNvPr>
        <xdr:cNvSpPr/>
      </xdr:nvSpPr>
      <xdr:spPr>
        <a:xfrm>
          <a:off x="20383500" y="699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10820</xdr:rowOff>
    </xdr:from>
    <xdr:to>
      <xdr:col>111</xdr:col>
      <xdr:colOff>177800</xdr:colOff>
      <xdr:row>41</xdr:row>
      <xdr:rowOff>13564</xdr:rowOff>
    </xdr:to>
    <xdr:cxnSp macro="">
      <xdr:nvCxnSpPr>
        <xdr:cNvPr id="496" name="直線コネクタ 495">
          <a:extLst>
            <a:ext uri="{FF2B5EF4-FFF2-40B4-BE49-F238E27FC236}">
              <a16:creationId xmlns:a16="http://schemas.microsoft.com/office/drawing/2014/main" id="{E8F40252-0305-4FC8-AC39-E41AF4A4549E}"/>
            </a:ext>
          </a:extLst>
        </xdr:cNvPr>
        <xdr:cNvCxnSpPr/>
      </xdr:nvCxnSpPr>
      <xdr:spPr>
        <a:xfrm flipV="1">
          <a:off x="20434300" y="704027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136499</xdr:rowOff>
    </xdr:from>
    <xdr:to>
      <xdr:col>102</xdr:col>
      <xdr:colOff>165100</xdr:colOff>
      <xdr:row>41</xdr:row>
      <xdr:rowOff>66649</xdr:rowOff>
    </xdr:to>
    <xdr:sp macro="" textlink="">
      <xdr:nvSpPr>
        <xdr:cNvPr id="497" name="楕円 496">
          <a:extLst>
            <a:ext uri="{FF2B5EF4-FFF2-40B4-BE49-F238E27FC236}">
              <a16:creationId xmlns:a16="http://schemas.microsoft.com/office/drawing/2014/main" id="{5CF68AA8-C4F3-4C6B-B356-77981641D672}"/>
            </a:ext>
          </a:extLst>
        </xdr:cNvPr>
        <xdr:cNvSpPr/>
      </xdr:nvSpPr>
      <xdr:spPr>
        <a:xfrm>
          <a:off x="19494500" y="69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13564</xdr:rowOff>
    </xdr:from>
    <xdr:to>
      <xdr:col>107</xdr:col>
      <xdr:colOff>50800</xdr:colOff>
      <xdr:row>41</xdr:row>
      <xdr:rowOff>15849</xdr:rowOff>
    </xdr:to>
    <xdr:cxnSp macro="">
      <xdr:nvCxnSpPr>
        <xdr:cNvPr id="498" name="直線コネクタ 497">
          <a:extLst>
            <a:ext uri="{FF2B5EF4-FFF2-40B4-BE49-F238E27FC236}">
              <a16:creationId xmlns:a16="http://schemas.microsoft.com/office/drawing/2014/main" id="{5A3A6107-77D8-49A3-88FA-1224231B4D16}"/>
            </a:ext>
          </a:extLst>
        </xdr:cNvPr>
        <xdr:cNvCxnSpPr/>
      </xdr:nvCxnSpPr>
      <xdr:spPr>
        <a:xfrm flipV="1">
          <a:off x="19545300" y="704301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139243</xdr:rowOff>
    </xdr:from>
    <xdr:to>
      <xdr:col>98</xdr:col>
      <xdr:colOff>38100</xdr:colOff>
      <xdr:row>41</xdr:row>
      <xdr:rowOff>69393</xdr:rowOff>
    </xdr:to>
    <xdr:sp macro="" textlink="">
      <xdr:nvSpPr>
        <xdr:cNvPr id="499" name="楕円 498">
          <a:extLst>
            <a:ext uri="{FF2B5EF4-FFF2-40B4-BE49-F238E27FC236}">
              <a16:creationId xmlns:a16="http://schemas.microsoft.com/office/drawing/2014/main" id="{FDED96F8-D8AA-4EBF-BC8B-61020AA702AB}"/>
            </a:ext>
          </a:extLst>
        </xdr:cNvPr>
        <xdr:cNvSpPr/>
      </xdr:nvSpPr>
      <xdr:spPr>
        <a:xfrm>
          <a:off x="18605500" y="699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15849</xdr:rowOff>
    </xdr:from>
    <xdr:to>
      <xdr:col>102</xdr:col>
      <xdr:colOff>114300</xdr:colOff>
      <xdr:row>41</xdr:row>
      <xdr:rowOff>18593</xdr:rowOff>
    </xdr:to>
    <xdr:cxnSp macro="">
      <xdr:nvCxnSpPr>
        <xdr:cNvPr id="500" name="直線コネクタ 499">
          <a:extLst>
            <a:ext uri="{FF2B5EF4-FFF2-40B4-BE49-F238E27FC236}">
              <a16:creationId xmlns:a16="http://schemas.microsoft.com/office/drawing/2014/main" id="{32AEBDDC-9C74-4429-8A02-B2780EE21AED}"/>
            </a:ext>
          </a:extLst>
        </xdr:cNvPr>
        <xdr:cNvCxnSpPr/>
      </xdr:nvCxnSpPr>
      <xdr:spPr>
        <a:xfrm flipV="1">
          <a:off x="18656300" y="704529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1CCD30E9-38B2-4A0F-BEC1-1E48529EE708}"/>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1CEE48A2-2C18-473C-8FC6-69FFAE4D6C52}"/>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EE5FAD59-0305-46C3-9587-ADF3B7A9B568}"/>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865D5C7F-BA03-490B-8700-A9DEF344DC29}"/>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52747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991444B8-597E-44BD-BA45-73409602BEE4}"/>
            </a:ext>
          </a:extLst>
        </xdr:cNvPr>
        <xdr:cNvSpPr txBox="1"/>
      </xdr:nvSpPr>
      <xdr:spPr>
        <a:xfrm>
          <a:off x="21075727" y="708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55491</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4C52012B-81B7-4DA9-AE06-90442E71F14B}"/>
            </a:ext>
          </a:extLst>
        </xdr:cNvPr>
        <xdr:cNvSpPr txBox="1"/>
      </xdr:nvSpPr>
      <xdr:spPr>
        <a:xfrm>
          <a:off x="20199427" y="708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57776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98C7C5C8-0548-4AC9-820D-B39F60539E5E}"/>
            </a:ext>
          </a:extLst>
        </xdr:cNvPr>
        <xdr:cNvSpPr txBox="1"/>
      </xdr:nvSpPr>
      <xdr:spPr>
        <a:xfrm>
          <a:off x="19310427" y="708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60520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523377B1-80F0-483A-9644-5B694AF26423}"/>
            </a:ext>
          </a:extLst>
        </xdr:cNvPr>
        <xdr:cNvSpPr txBox="1"/>
      </xdr:nvSpPr>
      <xdr:spPr>
        <a:xfrm>
          <a:off x="18421427" y="70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C05EF696-AD1A-4430-9F56-43EB357E82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D7EA5DDE-E0EF-4FAE-ACB3-458D703155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E2D0029C-CAA4-4B10-8A64-584D965C5C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A107E9C7-997E-46A9-BBED-C404D3473DA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97446F4-BDF9-4EB8-B4A5-3501923D5C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2EE0C851-0173-40BD-9D5D-3AAF9BE7293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D0005225-97AE-43D5-AE96-AF4A20478C2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6149EAB-96A4-439C-9214-A2840D65C58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9F22A323-0C99-44E4-9EA0-7B6A3C8F9E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B38AFA3-7E0F-49C1-AF06-1606CED11BF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BC7A0190-A48F-4CDD-838B-3E7BA79E2DE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CF92805A-92E4-4492-84D3-C0BC1CEB1B4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F7868700-A708-4E79-A02A-DB1EEB02C45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35D09AEC-0A71-4826-B180-D203A53B2A8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FB34C30A-193D-43DA-A11E-C28E08271C0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9B1037A4-12BE-45E9-A41D-1E0FD02DC03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12D85304-AEEF-4957-BCE6-47A0D27BCFA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847C61C1-8F29-4ED1-8F8F-BFD762AD54E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4B83ACAF-F139-4301-A84C-F768EB43880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A37861BB-81FE-4822-9048-2A9B21B814C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D24178BE-4368-4F07-8F18-FB1481499B4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6212EF8C-6799-4835-BF9D-BC10F11D82F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152145A5-F1EA-4726-9E37-720DC22F50E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83A56A15-7D2B-43C4-875C-40D74ADAF5D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3D6B75F8-53BF-49B9-B16A-630720AABB7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4A240FC0-2663-47BC-A137-3A858312520B}"/>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B7656BBF-FE55-4AFC-A409-7C21EC60ABF7}"/>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56301149-EADE-47D9-BD62-8DD17024C9AF}"/>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ADC04E5-5CF8-4157-A0AB-8AF6306CC01C}"/>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23333C48-FF9C-4F8B-8530-48E09FCD3AA1}"/>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45BCEFD1-3DF2-4FA4-B530-C5040F34ED48}"/>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3BE634C5-4D29-4D26-BA61-9CEC403DF7AD}"/>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11847307-1764-46C9-A85F-A199F587CA95}"/>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B350ED26-84A2-4DFA-8CBF-70921AD53D23}"/>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51AB13F4-BADC-4EF7-94B7-7EA9B7561E88}"/>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24E94AAE-1ED3-442F-B8EF-5144F81EFD99}"/>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CB99ADC-0E34-4483-AEC5-6240198DD60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A65B8E6-7DC5-4DEF-919E-996322D3BF6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CF0C61D-D1B9-4833-82A7-09799599035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E419DFA-552F-487C-84C8-1F9548130C3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69D18CE-DCAD-451F-8018-A98738499B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22678</xdr:rowOff>
    </xdr:from>
    <xdr:to>
      <xdr:col>85</xdr:col>
      <xdr:colOff>177800</xdr:colOff>
      <xdr:row>63</xdr:row>
      <xdr:rowOff>124278</xdr:rowOff>
    </xdr:to>
    <xdr:sp macro="" textlink="">
      <xdr:nvSpPr>
        <xdr:cNvPr id="550" name="楕円 549">
          <a:extLst>
            <a:ext uri="{FF2B5EF4-FFF2-40B4-BE49-F238E27FC236}">
              <a16:creationId xmlns:a16="http://schemas.microsoft.com/office/drawing/2014/main" id="{F5D0D7A0-573E-43FD-8508-E8FAE0625555}"/>
            </a:ext>
          </a:extLst>
        </xdr:cNvPr>
        <xdr:cNvSpPr/>
      </xdr:nvSpPr>
      <xdr:spPr>
        <a:xfrm>
          <a:off x="162687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1105</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13B3F2DF-70AA-4F8E-87AE-92ACE2F15151}"/>
            </a:ext>
          </a:extLst>
        </xdr:cNvPr>
        <xdr:cNvSpPr txBox="1"/>
      </xdr:nvSpPr>
      <xdr:spPr>
        <a:xfrm>
          <a:off x="16357600" y="1080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24312</xdr:rowOff>
    </xdr:from>
    <xdr:to>
      <xdr:col>81</xdr:col>
      <xdr:colOff>101600</xdr:colOff>
      <xdr:row>63</xdr:row>
      <xdr:rowOff>125912</xdr:rowOff>
    </xdr:to>
    <xdr:sp macro="" textlink="">
      <xdr:nvSpPr>
        <xdr:cNvPr id="552" name="楕円 551">
          <a:extLst>
            <a:ext uri="{FF2B5EF4-FFF2-40B4-BE49-F238E27FC236}">
              <a16:creationId xmlns:a16="http://schemas.microsoft.com/office/drawing/2014/main" id="{0E76825B-F367-4E2C-ABEC-77C7E23EA878}"/>
            </a:ext>
          </a:extLst>
        </xdr:cNvPr>
        <xdr:cNvSpPr/>
      </xdr:nvSpPr>
      <xdr:spPr>
        <a:xfrm>
          <a:off x="15430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73478</xdr:rowOff>
    </xdr:from>
    <xdr:to>
      <xdr:col>85</xdr:col>
      <xdr:colOff>127000</xdr:colOff>
      <xdr:row>63</xdr:row>
      <xdr:rowOff>75112</xdr:rowOff>
    </xdr:to>
    <xdr:cxnSp macro="">
      <xdr:nvCxnSpPr>
        <xdr:cNvPr id="553" name="直線コネクタ 552">
          <a:extLst>
            <a:ext uri="{FF2B5EF4-FFF2-40B4-BE49-F238E27FC236}">
              <a16:creationId xmlns:a16="http://schemas.microsoft.com/office/drawing/2014/main" id="{2C172F59-AFE6-4FF5-BF13-F49DAB08CF41}"/>
            </a:ext>
          </a:extLst>
        </xdr:cNvPr>
        <xdr:cNvCxnSpPr/>
      </xdr:nvCxnSpPr>
      <xdr:spPr>
        <a:xfrm flipV="1">
          <a:off x="15481300" y="10874828"/>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74930</xdr:rowOff>
    </xdr:from>
    <xdr:to>
      <xdr:col>76</xdr:col>
      <xdr:colOff>165100</xdr:colOff>
      <xdr:row>64</xdr:row>
      <xdr:rowOff>5080</xdr:rowOff>
    </xdr:to>
    <xdr:sp macro="" textlink="">
      <xdr:nvSpPr>
        <xdr:cNvPr id="554" name="楕円 553">
          <a:extLst>
            <a:ext uri="{FF2B5EF4-FFF2-40B4-BE49-F238E27FC236}">
              <a16:creationId xmlns:a16="http://schemas.microsoft.com/office/drawing/2014/main" id="{675965BB-D188-4583-8A79-F788A07E3EB3}"/>
            </a:ext>
          </a:extLst>
        </xdr:cNvPr>
        <xdr:cNvSpPr/>
      </xdr:nvSpPr>
      <xdr:spPr>
        <a:xfrm>
          <a:off x="14541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75112</xdr:rowOff>
    </xdr:from>
    <xdr:to>
      <xdr:col>81</xdr:col>
      <xdr:colOff>50800</xdr:colOff>
      <xdr:row>63</xdr:row>
      <xdr:rowOff>125730</xdr:rowOff>
    </xdr:to>
    <xdr:cxnSp macro="">
      <xdr:nvCxnSpPr>
        <xdr:cNvPr id="555" name="直線コネクタ 554">
          <a:extLst>
            <a:ext uri="{FF2B5EF4-FFF2-40B4-BE49-F238E27FC236}">
              <a16:creationId xmlns:a16="http://schemas.microsoft.com/office/drawing/2014/main" id="{94503128-847C-402A-AF6F-9AE0DED07185}"/>
            </a:ext>
          </a:extLst>
        </xdr:cNvPr>
        <xdr:cNvCxnSpPr/>
      </xdr:nvCxnSpPr>
      <xdr:spPr>
        <a:xfrm flipV="1">
          <a:off x="14592300" y="10876462"/>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37374</xdr:rowOff>
    </xdr:from>
    <xdr:to>
      <xdr:col>72</xdr:col>
      <xdr:colOff>38100</xdr:colOff>
      <xdr:row>63</xdr:row>
      <xdr:rowOff>138974</xdr:rowOff>
    </xdr:to>
    <xdr:sp macro="" textlink="">
      <xdr:nvSpPr>
        <xdr:cNvPr id="556" name="楕円 555">
          <a:extLst>
            <a:ext uri="{FF2B5EF4-FFF2-40B4-BE49-F238E27FC236}">
              <a16:creationId xmlns:a16="http://schemas.microsoft.com/office/drawing/2014/main" id="{F7DD5E5C-EADA-4D25-8FAC-0A4EB3BBAA20}"/>
            </a:ext>
          </a:extLst>
        </xdr:cNvPr>
        <xdr:cNvSpPr/>
      </xdr:nvSpPr>
      <xdr:spPr>
        <a:xfrm>
          <a:off x="13652500" y="108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88174</xdr:rowOff>
    </xdr:from>
    <xdr:to>
      <xdr:col>76</xdr:col>
      <xdr:colOff>114300</xdr:colOff>
      <xdr:row>63</xdr:row>
      <xdr:rowOff>125730</xdr:rowOff>
    </xdr:to>
    <xdr:cxnSp macro="">
      <xdr:nvCxnSpPr>
        <xdr:cNvPr id="557" name="直線コネクタ 556">
          <a:extLst>
            <a:ext uri="{FF2B5EF4-FFF2-40B4-BE49-F238E27FC236}">
              <a16:creationId xmlns:a16="http://schemas.microsoft.com/office/drawing/2014/main" id="{082AC73F-820B-43BA-AC77-48A2EA386C75}"/>
            </a:ext>
          </a:extLst>
        </xdr:cNvPr>
        <xdr:cNvCxnSpPr/>
      </xdr:nvCxnSpPr>
      <xdr:spPr>
        <a:xfrm>
          <a:off x="13703300" y="108895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135346</xdr:rowOff>
    </xdr:from>
    <xdr:to>
      <xdr:col>67</xdr:col>
      <xdr:colOff>101600</xdr:colOff>
      <xdr:row>63</xdr:row>
      <xdr:rowOff>65496</xdr:rowOff>
    </xdr:to>
    <xdr:sp macro="" textlink="">
      <xdr:nvSpPr>
        <xdr:cNvPr id="558" name="楕円 557">
          <a:extLst>
            <a:ext uri="{FF2B5EF4-FFF2-40B4-BE49-F238E27FC236}">
              <a16:creationId xmlns:a16="http://schemas.microsoft.com/office/drawing/2014/main" id="{2C8415E9-59FE-4A9F-B4DC-15676DE744F1}"/>
            </a:ext>
          </a:extLst>
        </xdr:cNvPr>
        <xdr:cNvSpPr/>
      </xdr:nvSpPr>
      <xdr:spPr>
        <a:xfrm>
          <a:off x="12763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14696</xdr:rowOff>
    </xdr:from>
    <xdr:to>
      <xdr:col>71</xdr:col>
      <xdr:colOff>177800</xdr:colOff>
      <xdr:row>63</xdr:row>
      <xdr:rowOff>88174</xdr:rowOff>
    </xdr:to>
    <xdr:cxnSp macro="">
      <xdr:nvCxnSpPr>
        <xdr:cNvPr id="559" name="直線コネクタ 558">
          <a:extLst>
            <a:ext uri="{FF2B5EF4-FFF2-40B4-BE49-F238E27FC236}">
              <a16:creationId xmlns:a16="http://schemas.microsoft.com/office/drawing/2014/main" id="{677395AA-7610-4457-8266-E1C93384720A}"/>
            </a:ext>
          </a:extLst>
        </xdr:cNvPr>
        <xdr:cNvCxnSpPr/>
      </xdr:nvCxnSpPr>
      <xdr:spPr>
        <a:xfrm>
          <a:off x="12814300" y="10816046"/>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013B5ACA-5FE1-4D50-90ED-589CA5A2DE98}"/>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F5FAE04A-C190-46F1-B394-70933D8143B5}"/>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09307C26-D0D7-4997-85C0-73E6A0E99C66}"/>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BA686ED7-6201-448B-92EA-9C1CA7952833}"/>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117039</xdr:rowOff>
    </xdr:from>
    <xdr:ext cx="405111" cy="259045"/>
    <xdr:sp macro="" textlink="">
      <xdr:nvSpPr>
        <xdr:cNvPr id="564" name="n_1mainValue【学校施設】&#10;有形固定資産減価償却率">
          <a:extLst>
            <a:ext uri="{FF2B5EF4-FFF2-40B4-BE49-F238E27FC236}">
              <a16:creationId xmlns:a16="http://schemas.microsoft.com/office/drawing/2014/main" id="{7E76F36F-09B8-4805-9735-487A2DBBC951}"/>
            </a:ext>
          </a:extLst>
        </xdr:cNvPr>
        <xdr:cNvSpPr txBox="1"/>
      </xdr:nvSpPr>
      <xdr:spPr>
        <a:xfrm>
          <a:off x="152660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167657</xdr:rowOff>
    </xdr:from>
    <xdr:ext cx="405111" cy="259045"/>
    <xdr:sp macro="" textlink="">
      <xdr:nvSpPr>
        <xdr:cNvPr id="565" name="n_2mainValue【学校施設】&#10;有形固定資産減価償却率">
          <a:extLst>
            <a:ext uri="{FF2B5EF4-FFF2-40B4-BE49-F238E27FC236}">
              <a16:creationId xmlns:a16="http://schemas.microsoft.com/office/drawing/2014/main" id="{3CD14552-C949-4C13-9839-E0117B92CC9E}"/>
            </a:ext>
          </a:extLst>
        </xdr:cNvPr>
        <xdr:cNvSpPr txBox="1"/>
      </xdr:nvSpPr>
      <xdr:spPr>
        <a:xfrm>
          <a:off x="14389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130101</xdr:rowOff>
    </xdr:from>
    <xdr:ext cx="405111" cy="259045"/>
    <xdr:sp macro="" textlink="">
      <xdr:nvSpPr>
        <xdr:cNvPr id="566" name="n_3mainValue【学校施設】&#10;有形固定資産減価償却率">
          <a:extLst>
            <a:ext uri="{FF2B5EF4-FFF2-40B4-BE49-F238E27FC236}">
              <a16:creationId xmlns:a16="http://schemas.microsoft.com/office/drawing/2014/main" id="{E2ED3BB2-C3EA-4329-9F25-44E836B776ED}"/>
            </a:ext>
          </a:extLst>
        </xdr:cNvPr>
        <xdr:cNvSpPr txBox="1"/>
      </xdr:nvSpPr>
      <xdr:spPr>
        <a:xfrm>
          <a:off x="13500744" y="1093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56623</xdr:rowOff>
    </xdr:from>
    <xdr:ext cx="405111" cy="259045"/>
    <xdr:sp macro="" textlink="">
      <xdr:nvSpPr>
        <xdr:cNvPr id="567" name="n_4mainValue【学校施設】&#10;有形固定資産減価償却率">
          <a:extLst>
            <a:ext uri="{FF2B5EF4-FFF2-40B4-BE49-F238E27FC236}">
              <a16:creationId xmlns:a16="http://schemas.microsoft.com/office/drawing/2014/main" id="{30AFF249-0693-4F8F-A321-A25C7EA6B97E}"/>
            </a:ext>
          </a:extLst>
        </xdr:cNvPr>
        <xdr:cNvSpPr txBox="1"/>
      </xdr:nvSpPr>
      <xdr:spPr>
        <a:xfrm>
          <a:off x="12611744" y="1085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B350710B-FBA0-4852-BD45-B07C33BD955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9E2335D-2890-4A0F-B835-0C872453DA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D767AF87-5AB7-4010-86F9-423CF7DC502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B5BEE2D6-E9DA-4388-AB45-6CC2E5A78E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E839067F-950B-45E6-B760-39687DF5916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9155DF11-1808-4710-BD7E-75113EEAB15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E6E206FC-0771-4176-B852-DABDDD066BC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2BBEDE3-976B-43FE-AEC3-896F63D96D3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93CEFF16-5B85-4B55-920C-BCA47C8424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D5EF55C-991E-44D5-B929-8F98DB9CE57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8C262A4-FFAB-457D-88B9-87496AF651A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B7513BE-F941-4127-B1B7-1B575E35D98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359F193E-8571-4EC5-BD4F-226117429B7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D920CF76-AC4C-4AB8-8B3E-5820087315A2}"/>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50D3B44-EF2D-43B1-BF4D-5808E1F8B8C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40225B0C-54AA-4B60-83A8-50185FA1E833}"/>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7B4DDCBE-3EF4-4518-A421-4E73C9B20E1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09294458-4A05-4B03-963F-A981DF42BC7B}"/>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E9E40D9-B441-4119-9080-C393C550DCC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BF2FC02C-EA1C-4AEF-A8D1-88D78805AAF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6C1232D7-3DEB-45E2-9653-4317D9B577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6C3446F0-5D47-4E51-9ECD-D6BFA9D0A34B}"/>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BD7935F-63AC-47B5-A170-726CC6F10CD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BD318F91-DDFA-42CF-96A1-B49C862318FF}"/>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055713F2-CD18-429B-BC60-603D62E26101}"/>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701CE721-A613-4C48-9CBC-A0388F0001AC}"/>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4B3C8587-1FE5-455E-9D08-B48B9DF7C540}"/>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C21FB555-115A-4854-B263-A57A90769442}"/>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047A03B0-B7CC-4D15-BEDE-09DCF6A0647A}"/>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BB047CCA-82FD-45E4-9F6F-73C3316C6144}"/>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49A8B117-7C03-4A42-8412-93B9A73AC791}"/>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2B8AA12E-DD46-46B3-A16C-41477D573021}"/>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F7DBC4E-7B5C-4BEC-AD5A-9A5ACE1B57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D90F666-E986-4DF2-B2F6-9C527562CD4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DDC2831-7719-410E-9291-58B44849CA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DC9950C-E4E7-4BCF-B47F-0C0340476A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AE01914-46DC-4AFC-8E24-694F758109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166278</xdr:rowOff>
    </xdr:from>
    <xdr:to>
      <xdr:col>116</xdr:col>
      <xdr:colOff>114300</xdr:colOff>
      <xdr:row>63</xdr:row>
      <xdr:rowOff>96428</xdr:rowOff>
    </xdr:to>
    <xdr:sp macro="" textlink="">
      <xdr:nvSpPr>
        <xdr:cNvPr id="605" name="楕円 604">
          <a:extLst>
            <a:ext uri="{FF2B5EF4-FFF2-40B4-BE49-F238E27FC236}">
              <a16:creationId xmlns:a16="http://schemas.microsoft.com/office/drawing/2014/main" id="{CAD1CEEE-2C28-4FAD-B04E-0C21CEBB9404}"/>
            </a:ext>
          </a:extLst>
        </xdr:cNvPr>
        <xdr:cNvSpPr/>
      </xdr:nvSpPr>
      <xdr:spPr>
        <a:xfrm>
          <a:off x="22110700" y="1079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81205</xdr:rowOff>
    </xdr:from>
    <xdr:ext cx="469744" cy="259045"/>
    <xdr:sp macro="" textlink="">
      <xdr:nvSpPr>
        <xdr:cNvPr id="606" name="【学校施設】&#10;一人当たり面積該当値テキスト">
          <a:extLst>
            <a:ext uri="{FF2B5EF4-FFF2-40B4-BE49-F238E27FC236}">
              <a16:creationId xmlns:a16="http://schemas.microsoft.com/office/drawing/2014/main" id="{E6D473E1-A56C-4624-859F-F02C14EA9FD0}"/>
            </a:ext>
          </a:extLst>
        </xdr:cNvPr>
        <xdr:cNvSpPr txBox="1"/>
      </xdr:nvSpPr>
      <xdr:spPr>
        <a:xfrm>
          <a:off x="22199600" y="107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168473</xdr:rowOff>
    </xdr:from>
    <xdr:to>
      <xdr:col>112</xdr:col>
      <xdr:colOff>38100</xdr:colOff>
      <xdr:row>63</xdr:row>
      <xdr:rowOff>98623</xdr:rowOff>
    </xdr:to>
    <xdr:sp macro="" textlink="">
      <xdr:nvSpPr>
        <xdr:cNvPr id="607" name="楕円 606">
          <a:extLst>
            <a:ext uri="{FF2B5EF4-FFF2-40B4-BE49-F238E27FC236}">
              <a16:creationId xmlns:a16="http://schemas.microsoft.com/office/drawing/2014/main" id="{E2C39C07-49FE-4FEB-B0BC-12BA9B6D7FC1}"/>
            </a:ext>
          </a:extLst>
        </xdr:cNvPr>
        <xdr:cNvSpPr/>
      </xdr:nvSpPr>
      <xdr:spPr>
        <a:xfrm>
          <a:off x="21272500" y="1079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45628</xdr:rowOff>
    </xdr:from>
    <xdr:to>
      <xdr:col>116</xdr:col>
      <xdr:colOff>63500</xdr:colOff>
      <xdr:row>63</xdr:row>
      <xdr:rowOff>47823</xdr:rowOff>
    </xdr:to>
    <xdr:cxnSp macro="">
      <xdr:nvCxnSpPr>
        <xdr:cNvPr id="608" name="直線コネクタ 607">
          <a:extLst>
            <a:ext uri="{FF2B5EF4-FFF2-40B4-BE49-F238E27FC236}">
              <a16:creationId xmlns:a16="http://schemas.microsoft.com/office/drawing/2014/main" id="{1877DC18-8006-4E7C-B017-3AF0D966A77B}"/>
            </a:ext>
          </a:extLst>
        </xdr:cNvPr>
        <xdr:cNvCxnSpPr/>
      </xdr:nvCxnSpPr>
      <xdr:spPr>
        <a:xfrm flipV="1">
          <a:off x="21323300" y="10846978"/>
          <a:ext cx="8382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3470</xdr:rowOff>
    </xdr:from>
    <xdr:to>
      <xdr:col>107</xdr:col>
      <xdr:colOff>101600</xdr:colOff>
      <xdr:row>63</xdr:row>
      <xdr:rowOff>105070</xdr:rowOff>
    </xdr:to>
    <xdr:sp macro="" textlink="">
      <xdr:nvSpPr>
        <xdr:cNvPr id="609" name="楕円 608">
          <a:extLst>
            <a:ext uri="{FF2B5EF4-FFF2-40B4-BE49-F238E27FC236}">
              <a16:creationId xmlns:a16="http://schemas.microsoft.com/office/drawing/2014/main" id="{09F70B65-F26A-4412-87D4-A7D379BB903C}"/>
            </a:ext>
          </a:extLst>
        </xdr:cNvPr>
        <xdr:cNvSpPr/>
      </xdr:nvSpPr>
      <xdr:spPr>
        <a:xfrm>
          <a:off x="20383500" y="108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47823</xdr:rowOff>
    </xdr:from>
    <xdr:to>
      <xdr:col>111</xdr:col>
      <xdr:colOff>177800</xdr:colOff>
      <xdr:row>63</xdr:row>
      <xdr:rowOff>54270</xdr:rowOff>
    </xdr:to>
    <xdr:cxnSp macro="">
      <xdr:nvCxnSpPr>
        <xdr:cNvPr id="610" name="直線コネクタ 609">
          <a:extLst>
            <a:ext uri="{FF2B5EF4-FFF2-40B4-BE49-F238E27FC236}">
              <a16:creationId xmlns:a16="http://schemas.microsoft.com/office/drawing/2014/main" id="{D54043B8-5050-4BE6-A2D9-C619A1B1D4CC}"/>
            </a:ext>
          </a:extLst>
        </xdr:cNvPr>
        <xdr:cNvCxnSpPr/>
      </xdr:nvCxnSpPr>
      <xdr:spPr>
        <a:xfrm flipV="1">
          <a:off x="20434300" y="10849173"/>
          <a:ext cx="889000" cy="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5710</xdr:rowOff>
    </xdr:from>
    <xdr:to>
      <xdr:col>102</xdr:col>
      <xdr:colOff>165100</xdr:colOff>
      <xdr:row>63</xdr:row>
      <xdr:rowOff>107310</xdr:rowOff>
    </xdr:to>
    <xdr:sp macro="" textlink="">
      <xdr:nvSpPr>
        <xdr:cNvPr id="611" name="楕円 610">
          <a:extLst>
            <a:ext uri="{FF2B5EF4-FFF2-40B4-BE49-F238E27FC236}">
              <a16:creationId xmlns:a16="http://schemas.microsoft.com/office/drawing/2014/main" id="{A2E84586-3397-49DB-A04C-BE23F9B49946}"/>
            </a:ext>
          </a:extLst>
        </xdr:cNvPr>
        <xdr:cNvSpPr/>
      </xdr:nvSpPr>
      <xdr:spPr>
        <a:xfrm>
          <a:off x="19494500" y="108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54270</xdr:rowOff>
    </xdr:from>
    <xdr:to>
      <xdr:col>107</xdr:col>
      <xdr:colOff>50800</xdr:colOff>
      <xdr:row>63</xdr:row>
      <xdr:rowOff>56510</xdr:rowOff>
    </xdr:to>
    <xdr:cxnSp macro="">
      <xdr:nvCxnSpPr>
        <xdr:cNvPr id="612" name="直線コネクタ 611">
          <a:extLst>
            <a:ext uri="{FF2B5EF4-FFF2-40B4-BE49-F238E27FC236}">
              <a16:creationId xmlns:a16="http://schemas.microsoft.com/office/drawing/2014/main" id="{99228ABB-979E-465B-B3EF-6C9EDB6E0893}"/>
            </a:ext>
          </a:extLst>
        </xdr:cNvPr>
        <xdr:cNvCxnSpPr/>
      </xdr:nvCxnSpPr>
      <xdr:spPr>
        <a:xfrm flipV="1">
          <a:off x="19545300" y="10855620"/>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8453</xdr:rowOff>
    </xdr:from>
    <xdr:to>
      <xdr:col>98</xdr:col>
      <xdr:colOff>38100</xdr:colOff>
      <xdr:row>63</xdr:row>
      <xdr:rowOff>110053</xdr:rowOff>
    </xdr:to>
    <xdr:sp macro="" textlink="">
      <xdr:nvSpPr>
        <xdr:cNvPr id="613" name="楕円 612">
          <a:extLst>
            <a:ext uri="{FF2B5EF4-FFF2-40B4-BE49-F238E27FC236}">
              <a16:creationId xmlns:a16="http://schemas.microsoft.com/office/drawing/2014/main" id="{FCCB26F2-66A9-4AE1-9F18-584AA49FD5D8}"/>
            </a:ext>
          </a:extLst>
        </xdr:cNvPr>
        <xdr:cNvSpPr/>
      </xdr:nvSpPr>
      <xdr:spPr>
        <a:xfrm>
          <a:off x="18605500" y="1080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56510</xdr:rowOff>
    </xdr:from>
    <xdr:to>
      <xdr:col>102</xdr:col>
      <xdr:colOff>114300</xdr:colOff>
      <xdr:row>63</xdr:row>
      <xdr:rowOff>59253</xdr:rowOff>
    </xdr:to>
    <xdr:cxnSp macro="">
      <xdr:nvCxnSpPr>
        <xdr:cNvPr id="614" name="直線コネクタ 613">
          <a:extLst>
            <a:ext uri="{FF2B5EF4-FFF2-40B4-BE49-F238E27FC236}">
              <a16:creationId xmlns:a16="http://schemas.microsoft.com/office/drawing/2014/main" id="{FA07060B-2174-453A-BD2E-A06DF1B32C0A}"/>
            </a:ext>
          </a:extLst>
        </xdr:cNvPr>
        <xdr:cNvCxnSpPr/>
      </xdr:nvCxnSpPr>
      <xdr:spPr>
        <a:xfrm flipV="1">
          <a:off x="18656300" y="1085786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F4CF0C69-2B75-44FF-BBE7-B22759BB418B}"/>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9D3B4604-E0C0-445D-B628-D035FBBEC868}"/>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00CD3FB7-7017-488F-B103-364FD30BA273}"/>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FB4C262A-234C-4BA8-B6D9-200141680F2D}"/>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89750</xdr:rowOff>
    </xdr:from>
    <xdr:ext cx="469744" cy="259045"/>
    <xdr:sp macro="" textlink="">
      <xdr:nvSpPr>
        <xdr:cNvPr id="619" name="n_1mainValue【学校施設】&#10;一人当たり面積">
          <a:extLst>
            <a:ext uri="{FF2B5EF4-FFF2-40B4-BE49-F238E27FC236}">
              <a16:creationId xmlns:a16="http://schemas.microsoft.com/office/drawing/2014/main" id="{05A35AB8-EA09-4B53-9AE3-E9D3B3D63D28}"/>
            </a:ext>
          </a:extLst>
        </xdr:cNvPr>
        <xdr:cNvSpPr txBox="1"/>
      </xdr:nvSpPr>
      <xdr:spPr>
        <a:xfrm>
          <a:off x="21075727" y="1089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96197</xdr:rowOff>
    </xdr:from>
    <xdr:ext cx="469744" cy="259045"/>
    <xdr:sp macro="" textlink="">
      <xdr:nvSpPr>
        <xdr:cNvPr id="620" name="n_2mainValue【学校施設】&#10;一人当たり面積">
          <a:extLst>
            <a:ext uri="{FF2B5EF4-FFF2-40B4-BE49-F238E27FC236}">
              <a16:creationId xmlns:a16="http://schemas.microsoft.com/office/drawing/2014/main" id="{C0390DE4-7FCF-40FB-8F81-C92960D4E7EB}"/>
            </a:ext>
          </a:extLst>
        </xdr:cNvPr>
        <xdr:cNvSpPr txBox="1"/>
      </xdr:nvSpPr>
      <xdr:spPr>
        <a:xfrm>
          <a:off x="20199427" y="1089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98437</xdr:rowOff>
    </xdr:from>
    <xdr:ext cx="469744" cy="259045"/>
    <xdr:sp macro="" textlink="">
      <xdr:nvSpPr>
        <xdr:cNvPr id="621" name="n_3mainValue【学校施設】&#10;一人当たり面積">
          <a:extLst>
            <a:ext uri="{FF2B5EF4-FFF2-40B4-BE49-F238E27FC236}">
              <a16:creationId xmlns:a16="http://schemas.microsoft.com/office/drawing/2014/main" id="{91A861B2-A69B-45B6-B363-FB58534D1249}"/>
            </a:ext>
          </a:extLst>
        </xdr:cNvPr>
        <xdr:cNvSpPr txBox="1"/>
      </xdr:nvSpPr>
      <xdr:spPr>
        <a:xfrm>
          <a:off x="19310427" y="1089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101180</xdr:rowOff>
    </xdr:from>
    <xdr:ext cx="469744" cy="259045"/>
    <xdr:sp macro="" textlink="">
      <xdr:nvSpPr>
        <xdr:cNvPr id="622" name="n_4mainValue【学校施設】&#10;一人当たり面積">
          <a:extLst>
            <a:ext uri="{FF2B5EF4-FFF2-40B4-BE49-F238E27FC236}">
              <a16:creationId xmlns:a16="http://schemas.microsoft.com/office/drawing/2014/main" id="{8DE885B2-E386-45F4-A348-DB911C9675A7}"/>
            </a:ext>
          </a:extLst>
        </xdr:cNvPr>
        <xdr:cNvSpPr txBox="1"/>
      </xdr:nvSpPr>
      <xdr:spPr>
        <a:xfrm>
          <a:off x="18421427" y="1090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2CA1D65-C549-4B30-937C-DABB9B97BDA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37C9167-10CF-4D9C-B205-1346A1BC9F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E0D59B4-0D33-46BE-B731-AE1B73B5AA7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B2DC44B-7AB2-4A5A-9FC5-BF2B31A8E0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2776D89-B81B-4A2E-B643-704338D3A4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9EF857F-D0F7-4994-8468-2689C1BEB46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DF41E15-11F2-4C95-AC92-330AB5BA146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5F84BE6-5C92-4CE1-A242-A8D5C36634F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266517E-2ED5-4BB7-B311-C28715D8414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313A653-F091-4871-8C34-562E9378554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77E9BF6-22B5-4F91-80DD-5D5B6A91600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BDDC9A94-10BD-46E7-A463-44E67C192E9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1EC0D590-B10E-4422-B73E-7521FEEB285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BF73A869-F6F7-4261-B9C6-CDF5688EE3A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CD74522A-1BAE-4225-B409-412F3F14C0A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31D88808-BE02-41A2-9D14-146BC5BED22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20CBF2AD-C6D7-4C03-8393-29862595B4D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3049DCEE-F028-4DA1-9946-927FE2A9E4A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A556B3D1-3E3E-424E-A045-326234276D1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61B7A303-6006-4537-BA37-526D0F8888F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42DDBA90-6F9D-4CF3-9A13-F8B2DB5FB50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F1ECF1AD-68F6-4926-92A1-B73CC7F7C87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5BDDDAF6-2D2C-4760-9FA6-2D7011DDFEE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10846592-8D2D-47A8-BBAE-016F75F6CF6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614FB580-EEC3-4E4F-9B07-50CBB3FE9E6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E694A698-EA47-4917-A2B5-9B77A4BE7485}"/>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F944F1C3-5BBB-485E-9430-6FC1C4F0293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3FDB6AAF-BB40-4FAC-9870-CFFC527BB93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1149F661-1620-4499-B0FB-333FE131B1FE}"/>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DD0678D2-5B6B-41EA-AFA9-46BF939E4EDC}"/>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A8546AA3-7567-4A13-A3BA-51AC2C3F2A1A}"/>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FFE96347-49C0-4B4F-BF1C-34CCDD6CEEC4}"/>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388C07F3-7B10-4315-9B23-AAED568416AF}"/>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11946B10-AD8B-441A-B536-F0F0EEBB1C30}"/>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65D1B07A-D01A-4EE5-9451-9DF37D45F649}"/>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0F06E614-9D01-4B12-8A19-9DD57D0A1A3E}"/>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83A09FB-E7C7-4571-89EE-E10936E9132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5837493-B3DD-49E4-9F7F-6E77F86B6D3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C92559D-5A63-4BDD-8670-EA6414EB50A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C79A7B0-19B8-4E91-9562-AA6AF1142EF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4073A56-4C74-4DE4-BFC9-5EF468EF9DB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98334</xdr:rowOff>
    </xdr:from>
    <xdr:to>
      <xdr:col>85</xdr:col>
      <xdr:colOff>177800</xdr:colOff>
      <xdr:row>87</xdr:row>
      <xdr:rowOff>28484</xdr:rowOff>
    </xdr:to>
    <xdr:sp macro="" textlink="">
      <xdr:nvSpPr>
        <xdr:cNvPr id="664" name="楕円 663">
          <a:extLst>
            <a:ext uri="{FF2B5EF4-FFF2-40B4-BE49-F238E27FC236}">
              <a16:creationId xmlns:a16="http://schemas.microsoft.com/office/drawing/2014/main" id="{98381B65-AFB2-4B22-8BB1-1ABE389E347E}"/>
            </a:ext>
          </a:extLst>
        </xdr:cNvPr>
        <xdr:cNvSpPr/>
      </xdr:nvSpPr>
      <xdr:spPr>
        <a:xfrm>
          <a:off x="162687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13261</xdr:rowOff>
    </xdr:from>
    <xdr:ext cx="405111" cy="259045"/>
    <xdr:sp macro="" textlink="">
      <xdr:nvSpPr>
        <xdr:cNvPr id="665" name="【児童館】&#10;有形固定資産減価償却率該当値テキスト">
          <a:extLst>
            <a:ext uri="{FF2B5EF4-FFF2-40B4-BE49-F238E27FC236}">
              <a16:creationId xmlns:a16="http://schemas.microsoft.com/office/drawing/2014/main" id="{D8DB6945-6657-4926-8E57-C04B99F28D2B}"/>
            </a:ext>
          </a:extLst>
        </xdr:cNvPr>
        <xdr:cNvSpPr txBox="1"/>
      </xdr:nvSpPr>
      <xdr:spPr>
        <a:xfrm>
          <a:off x="16357600" y="1475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80373</xdr:rowOff>
    </xdr:from>
    <xdr:to>
      <xdr:col>81</xdr:col>
      <xdr:colOff>101600</xdr:colOff>
      <xdr:row>87</xdr:row>
      <xdr:rowOff>10523</xdr:rowOff>
    </xdr:to>
    <xdr:sp macro="" textlink="">
      <xdr:nvSpPr>
        <xdr:cNvPr id="666" name="楕円 665">
          <a:extLst>
            <a:ext uri="{FF2B5EF4-FFF2-40B4-BE49-F238E27FC236}">
              <a16:creationId xmlns:a16="http://schemas.microsoft.com/office/drawing/2014/main" id="{46CFDA9A-55B9-409F-96D8-0952E7DF8F6B}"/>
            </a:ext>
          </a:extLst>
        </xdr:cNvPr>
        <xdr:cNvSpPr/>
      </xdr:nvSpPr>
      <xdr:spPr>
        <a:xfrm>
          <a:off x="15430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131173</xdr:rowOff>
    </xdr:from>
    <xdr:to>
      <xdr:col>85</xdr:col>
      <xdr:colOff>127000</xdr:colOff>
      <xdr:row>86</xdr:row>
      <xdr:rowOff>149134</xdr:rowOff>
    </xdr:to>
    <xdr:cxnSp macro="">
      <xdr:nvCxnSpPr>
        <xdr:cNvPr id="667" name="直線コネクタ 666">
          <a:extLst>
            <a:ext uri="{FF2B5EF4-FFF2-40B4-BE49-F238E27FC236}">
              <a16:creationId xmlns:a16="http://schemas.microsoft.com/office/drawing/2014/main" id="{14C7E485-46BC-4D0C-8572-61A43C3C1942}"/>
            </a:ext>
          </a:extLst>
        </xdr:cNvPr>
        <xdr:cNvCxnSpPr/>
      </xdr:nvCxnSpPr>
      <xdr:spPr>
        <a:xfrm>
          <a:off x="15481300" y="1487587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68" name="n_1aveValue【児童館】&#10;有形固定資産減価償却率">
          <a:extLst>
            <a:ext uri="{FF2B5EF4-FFF2-40B4-BE49-F238E27FC236}">
              <a16:creationId xmlns:a16="http://schemas.microsoft.com/office/drawing/2014/main" id="{DBAEFE91-3295-461B-BFD4-2B8BF03C0764}"/>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69" name="n_2aveValue【児童館】&#10;有形固定資産減価償却率">
          <a:extLst>
            <a:ext uri="{FF2B5EF4-FFF2-40B4-BE49-F238E27FC236}">
              <a16:creationId xmlns:a16="http://schemas.microsoft.com/office/drawing/2014/main" id="{A4ACF836-643B-4FB6-B7BF-87040F8779E9}"/>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0" name="n_3aveValue【児童館】&#10;有形固定資産減価償却率">
          <a:extLst>
            <a:ext uri="{FF2B5EF4-FFF2-40B4-BE49-F238E27FC236}">
              <a16:creationId xmlns:a16="http://schemas.microsoft.com/office/drawing/2014/main" id="{FE5C4BDD-C76D-43B1-B688-2B0C6F103572}"/>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1" name="n_4aveValue【児童館】&#10;有形固定資産減価償却率">
          <a:extLst>
            <a:ext uri="{FF2B5EF4-FFF2-40B4-BE49-F238E27FC236}">
              <a16:creationId xmlns:a16="http://schemas.microsoft.com/office/drawing/2014/main" id="{D3953974-945D-442B-BB1B-98A75A6FF314}"/>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1650</xdr:rowOff>
    </xdr:from>
    <xdr:ext cx="405111" cy="259045"/>
    <xdr:sp macro="" textlink="">
      <xdr:nvSpPr>
        <xdr:cNvPr id="672" name="n_1mainValue【児童館】&#10;有形固定資産減価償却率">
          <a:extLst>
            <a:ext uri="{FF2B5EF4-FFF2-40B4-BE49-F238E27FC236}">
              <a16:creationId xmlns:a16="http://schemas.microsoft.com/office/drawing/2014/main" id="{B426068A-2BDF-4D8B-A794-81144C4469E2}"/>
            </a:ext>
          </a:extLst>
        </xdr:cNvPr>
        <xdr:cNvSpPr txBox="1"/>
      </xdr:nvSpPr>
      <xdr:spPr>
        <a:xfrm>
          <a:off x="152660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B4A9142B-7A57-407C-A46E-E8738997C5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2C2D501-1578-4246-9EE7-FA15E7F2B8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207447BE-9714-4A49-80E9-915B222F989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4F4162DC-F3C6-4883-AC07-FED23954BD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120E4750-89A9-4957-BEBA-064A96CC79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8BD91BB8-A655-43B8-B84C-99EFDF783A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79EF6CAA-036E-4BC1-B802-96E2574929F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FE35014A-7B31-4DEA-8079-C65F1E5F52A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DC737E5E-A459-42C5-A294-3A3734415B3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8946D51-AF1D-4915-BCAF-38DB37F282E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4D9710E5-FF6D-45E0-9F58-9A665F716C9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589AEA69-A0DE-48FD-9DED-DB70D1189C0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35B39C32-FA7B-4DE8-932B-238C8ADCB04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999BD4D3-E25C-4E51-8A8C-C216280E2E3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44C71E52-8525-4D2A-977D-4A1908C9C11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F61B1AFC-53FF-4464-9549-3E51743EE28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178FE06D-3642-4F3D-A319-7E740A952DE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BB59AADC-3AE4-4CCB-8780-7A39EBA218B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2653ABD-DF16-4D4A-9553-87156D0EA83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15DA4E9A-8E55-4E6B-B196-5E8CB62667B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8674095E-E13B-4593-B435-69041D25AF6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6D1D2FEF-7139-46E7-A157-3808E9FC736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8D1FFA3E-664C-4498-A7E7-03DC514B2C4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96" name="直線コネクタ 695">
          <a:extLst>
            <a:ext uri="{FF2B5EF4-FFF2-40B4-BE49-F238E27FC236}">
              <a16:creationId xmlns:a16="http://schemas.microsoft.com/office/drawing/2014/main" id="{80C360D1-1C80-494A-B3BA-682655A94B1A}"/>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97" name="【児童館】&#10;一人当たり面積最小値テキスト">
          <a:extLst>
            <a:ext uri="{FF2B5EF4-FFF2-40B4-BE49-F238E27FC236}">
              <a16:creationId xmlns:a16="http://schemas.microsoft.com/office/drawing/2014/main" id="{74F92615-9EFC-41B4-8B0E-DC58D8ADE4D2}"/>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98" name="直線コネクタ 697">
          <a:extLst>
            <a:ext uri="{FF2B5EF4-FFF2-40B4-BE49-F238E27FC236}">
              <a16:creationId xmlns:a16="http://schemas.microsoft.com/office/drawing/2014/main" id="{AB54544D-F7C6-4BF5-9A35-DE004AAD449C}"/>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99" name="【児童館】&#10;一人当たり面積最大値テキスト">
          <a:extLst>
            <a:ext uri="{FF2B5EF4-FFF2-40B4-BE49-F238E27FC236}">
              <a16:creationId xmlns:a16="http://schemas.microsoft.com/office/drawing/2014/main" id="{711D288D-02CA-47C3-B9BE-81552E3BA62D}"/>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0" name="直線コネクタ 699">
          <a:extLst>
            <a:ext uri="{FF2B5EF4-FFF2-40B4-BE49-F238E27FC236}">
              <a16:creationId xmlns:a16="http://schemas.microsoft.com/office/drawing/2014/main" id="{252891AD-2CB1-4808-BDF1-4B6B3A649783}"/>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01" name="【児童館】&#10;一人当たり面積平均値テキスト">
          <a:extLst>
            <a:ext uri="{FF2B5EF4-FFF2-40B4-BE49-F238E27FC236}">
              <a16:creationId xmlns:a16="http://schemas.microsoft.com/office/drawing/2014/main" id="{D1EE8E2F-2326-49E1-A5B5-0BA5E479C58C}"/>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02" name="フローチャート: 判断 701">
          <a:extLst>
            <a:ext uri="{FF2B5EF4-FFF2-40B4-BE49-F238E27FC236}">
              <a16:creationId xmlns:a16="http://schemas.microsoft.com/office/drawing/2014/main" id="{AF826288-9716-450E-B3EB-B1EFD58CB2F3}"/>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03" name="フローチャート: 判断 702">
          <a:extLst>
            <a:ext uri="{FF2B5EF4-FFF2-40B4-BE49-F238E27FC236}">
              <a16:creationId xmlns:a16="http://schemas.microsoft.com/office/drawing/2014/main" id="{C038517B-9FA0-4DE5-B40B-1E648088AC8E}"/>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04" name="フローチャート: 判断 703">
          <a:extLst>
            <a:ext uri="{FF2B5EF4-FFF2-40B4-BE49-F238E27FC236}">
              <a16:creationId xmlns:a16="http://schemas.microsoft.com/office/drawing/2014/main" id="{AD05DC6C-530E-46DF-9007-CA545859A763}"/>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05" name="フローチャート: 判断 704">
          <a:extLst>
            <a:ext uri="{FF2B5EF4-FFF2-40B4-BE49-F238E27FC236}">
              <a16:creationId xmlns:a16="http://schemas.microsoft.com/office/drawing/2014/main" id="{314A448B-883C-4723-96EF-1662E9F9EFC9}"/>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06" name="フローチャート: 判断 705">
          <a:extLst>
            <a:ext uri="{FF2B5EF4-FFF2-40B4-BE49-F238E27FC236}">
              <a16:creationId xmlns:a16="http://schemas.microsoft.com/office/drawing/2014/main" id="{24A2319B-A013-42CD-8BCD-9111F2C31CD1}"/>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148F4E6F-A612-4E3A-A7C9-EC5C47DFD11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9C74E150-61F2-4F04-9C65-27D082F0564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33D541E8-374F-4DC0-BC3D-612A8A1E1CD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EE282B1-4AE6-4321-8A91-72E2AD6D09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2659589-FAE3-4E61-93FC-58F17B1524D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712" name="楕円 711">
          <a:extLst>
            <a:ext uri="{FF2B5EF4-FFF2-40B4-BE49-F238E27FC236}">
              <a16:creationId xmlns:a16="http://schemas.microsoft.com/office/drawing/2014/main" id="{F780A9EA-B052-41FA-9CF8-4016695972EA}"/>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713" name="【児童館】&#10;一人当たり面積該当値テキスト">
          <a:extLst>
            <a:ext uri="{FF2B5EF4-FFF2-40B4-BE49-F238E27FC236}">
              <a16:creationId xmlns:a16="http://schemas.microsoft.com/office/drawing/2014/main" id="{B2E81D4F-A7AA-42FE-919A-E94306516D2C}"/>
            </a:ext>
          </a:extLst>
        </xdr:cNvPr>
        <xdr:cNvSpPr txBox="1"/>
      </xdr:nvSpPr>
      <xdr:spPr>
        <a:xfrm>
          <a:off x="22199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86361</xdr:rowOff>
    </xdr:from>
    <xdr:to>
      <xdr:col>112</xdr:col>
      <xdr:colOff>38100</xdr:colOff>
      <xdr:row>85</xdr:row>
      <xdr:rowOff>16511</xdr:rowOff>
    </xdr:to>
    <xdr:sp macro="" textlink="">
      <xdr:nvSpPr>
        <xdr:cNvPr id="714" name="楕円 713">
          <a:extLst>
            <a:ext uri="{FF2B5EF4-FFF2-40B4-BE49-F238E27FC236}">
              <a16:creationId xmlns:a16="http://schemas.microsoft.com/office/drawing/2014/main" id="{83A6607B-4B76-4EDF-A0F0-5DB8E48FA027}"/>
            </a:ext>
          </a:extLst>
        </xdr:cNvPr>
        <xdr:cNvSpPr/>
      </xdr:nvSpPr>
      <xdr:spPr>
        <a:xfrm>
          <a:off x="21272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137161</xdr:rowOff>
    </xdr:to>
    <xdr:cxnSp macro="">
      <xdr:nvCxnSpPr>
        <xdr:cNvPr id="715" name="直線コネクタ 714">
          <a:extLst>
            <a:ext uri="{FF2B5EF4-FFF2-40B4-BE49-F238E27FC236}">
              <a16:creationId xmlns:a16="http://schemas.microsoft.com/office/drawing/2014/main" id="{A7626E30-F7AF-46D5-A7BA-B2B3854BCAA8}"/>
            </a:ext>
          </a:extLst>
        </xdr:cNvPr>
        <xdr:cNvCxnSpPr/>
      </xdr:nvCxnSpPr>
      <xdr:spPr>
        <a:xfrm flipV="1">
          <a:off x="21323300" y="145313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16" name="n_1aveValue【児童館】&#10;一人当たり面積">
          <a:extLst>
            <a:ext uri="{FF2B5EF4-FFF2-40B4-BE49-F238E27FC236}">
              <a16:creationId xmlns:a16="http://schemas.microsoft.com/office/drawing/2014/main" id="{0F2A6483-774E-4831-AFDD-F71DB2B51167}"/>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17" name="n_2aveValue【児童館】&#10;一人当たり面積">
          <a:extLst>
            <a:ext uri="{FF2B5EF4-FFF2-40B4-BE49-F238E27FC236}">
              <a16:creationId xmlns:a16="http://schemas.microsoft.com/office/drawing/2014/main" id="{34908790-F33A-402E-8EC4-5ED49E6570EB}"/>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18" name="n_3aveValue【児童館】&#10;一人当たり面積">
          <a:extLst>
            <a:ext uri="{FF2B5EF4-FFF2-40B4-BE49-F238E27FC236}">
              <a16:creationId xmlns:a16="http://schemas.microsoft.com/office/drawing/2014/main" id="{39EAB61F-4A59-4858-BAFC-F3D1B4D6B13C}"/>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19" name="n_4aveValue【児童館】&#10;一人当たり面積">
          <a:extLst>
            <a:ext uri="{FF2B5EF4-FFF2-40B4-BE49-F238E27FC236}">
              <a16:creationId xmlns:a16="http://schemas.microsoft.com/office/drawing/2014/main" id="{36811FA2-A39B-475A-AD56-29FB6ACB61CA}"/>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7638</xdr:rowOff>
    </xdr:from>
    <xdr:ext cx="469744" cy="259045"/>
    <xdr:sp macro="" textlink="">
      <xdr:nvSpPr>
        <xdr:cNvPr id="720" name="n_1mainValue【児童館】&#10;一人当たり面積">
          <a:extLst>
            <a:ext uri="{FF2B5EF4-FFF2-40B4-BE49-F238E27FC236}">
              <a16:creationId xmlns:a16="http://schemas.microsoft.com/office/drawing/2014/main" id="{439C2353-5506-433C-AFBE-47D19C884FAF}"/>
            </a:ext>
          </a:extLst>
        </xdr:cNvPr>
        <xdr:cNvSpPr txBox="1"/>
      </xdr:nvSpPr>
      <xdr:spPr>
        <a:xfrm>
          <a:off x="21075727"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1" name="正方形/長方形 720">
          <a:extLst>
            <a:ext uri="{FF2B5EF4-FFF2-40B4-BE49-F238E27FC236}">
              <a16:creationId xmlns:a16="http://schemas.microsoft.com/office/drawing/2014/main" id="{CE76DE9B-0BA0-4D4A-8334-63E695AA88B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2" name="正方形/長方形 721">
          <a:extLst>
            <a:ext uri="{FF2B5EF4-FFF2-40B4-BE49-F238E27FC236}">
              <a16:creationId xmlns:a16="http://schemas.microsoft.com/office/drawing/2014/main" id="{D4581831-31C6-4950-9D12-FB50A2E15DA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3" name="正方形/長方形 722">
          <a:extLst>
            <a:ext uri="{FF2B5EF4-FFF2-40B4-BE49-F238E27FC236}">
              <a16:creationId xmlns:a16="http://schemas.microsoft.com/office/drawing/2014/main" id="{EAF13769-A64E-427C-9B18-EC86867E0A6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4" name="正方形/長方形 723">
          <a:extLst>
            <a:ext uri="{FF2B5EF4-FFF2-40B4-BE49-F238E27FC236}">
              <a16:creationId xmlns:a16="http://schemas.microsoft.com/office/drawing/2014/main" id="{0FF53DFE-878F-46DC-B2E0-D46FF973EED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5" name="正方形/長方形 724">
          <a:extLst>
            <a:ext uri="{FF2B5EF4-FFF2-40B4-BE49-F238E27FC236}">
              <a16:creationId xmlns:a16="http://schemas.microsoft.com/office/drawing/2014/main" id="{FA4154D0-A130-4E06-B35F-DE0B085ACEF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6" name="正方形/長方形 725">
          <a:extLst>
            <a:ext uri="{FF2B5EF4-FFF2-40B4-BE49-F238E27FC236}">
              <a16:creationId xmlns:a16="http://schemas.microsoft.com/office/drawing/2014/main" id="{AAA1EAF4-7C25-435B-897A-072BA4892F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7" name="正方形/長方形 726">
          <a:extLst>
            <a:ext uri="{FF2B5EF4-FFF2-40B4-BE49-F238E27FC236}">
              <a16:creationId xmlns:a16="http://schemas.microsoft.com/office/drawing/2014/main" id="{748E4A76-0D86-4096-B51F-226181402F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正方形/長方形 727">
          <a:extLst>
            <a:ext uri="{FF2B5EF4-FFF2-40B4-BE49-F238E27FC236}">
              <a16:creationId xmlns:a16="http://schemas.microsoft.com/office/drawing/2014/main" id="{8882031C-1C9D-49F9-BF6B-FD0F517C1AC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9" name="テキスト ボックス 728">
          <a:extLst>
            <a:ext uri="{FF2B5EF4-FFF2-40B4-BE49-F238E27FC236}">
              <a16:creationId xmlns:a16="http://schemas.microsoft.com/office/drawing/2014/main" id="{F0C2DBA9-4A47-4B36-B106-EC06A5DDFD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0" name="直線コネクタ 729">
          <a:extLst>
            <a:ext uri="{FF2B5EF4-FFF2-40B4-BE49-F238E27FC236}">
              <a16:creationId xmlns:a16="http://schemas.microsoft.com/office/drawing/2014/main" id="{3ECD1E20-A76B-4453-B3AE-1FD8B720404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1" name="テキスト ボックス 730">
          <a:extLst>
            <a:ext uri="{FF2B5EF4-FFF2-40B4-BE49-F238E27FC236}">
              <a16:creationId xmlns:a16="http://schemas.microsoft.com/office/drawing/2014/main" id="{35EEA9D6-021E-4D00-A459-55A79622AE8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2" name="直線コネクタ 731">
          <a:extLst>
            <a:ext uri="{FF2B5EF4-FFF2-40B4-BE49-F238E27FC236}">
              <a16:creationId xmlns:a16="http://schemas.microsoft.com/office/drawing/2014/main" id="{D45651DB-8AA8-4873-A3B4-5D75F83B9F6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3" name="テキスト ボックス 732">
          <a:extLst>
            <a:ext uri="{FF2B5EF4-FFF2-40B4-BE49-F238E27FC236}">
              <a16:creationId xmlns:a16="http://schemas.microsoft.com/office/drawing/2014/main" id="{46EF8801-40E5-4D68-AC44-A1075D75FC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4" name="直線コネクタ 733">
          <a:extLst>
            <a:ext uri="{FF2B5EF4-FFF2-40B4-BE49-F238E27FC236}">
              <a16:creationId xmlns:a16="http://schemas.microsoft.com/office/drawing/2014/main" id="{C77AE340-75EE-42E6-8F58-AECEB12C4A3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5" name="テキスト ボックス 734">
          <a:extLst>
            <a:ext uri="{FF2B5EF4-FFF2-40B4-BE49-F238E27FC236}">
              <a16:creationId xmlns:a16="http://schemas.microsoft.com/office/drawing/2014/main" id="{5ACB33F4-53E5-467E-BCC8-E481D508569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6" name="直線コネクタ 735">
          <a:extLst>
            <a:ext uri="{FF2B5EF4-FFF2-40B4-BE49-F238E27FC236}">
              <a16:creationId xmlns:a16="http://schemas.microsoft.com/office/drawing/2014/main" id="{C0841291-A774-4BA1-AEEF-D839D9D5831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7" name="テキスト ボックス 736">
          <a:extLst>
            <a:ext uri="{FF2B5EF4-FFF2-40B4-BE49-F238E27FC236}">
              <a16:creationId xmlns:a16="http://schemas.microsoft.com/office/drawing/2014/main" id="{13420766-4A0D-4EF8-A87B-E885829829E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8" name="直線コネクタ 737">
          <a:extLst>
            <a:ext uri="{FF2B5EF4-FFF2-40B4-BE49-F238E27FC236}">
              <a16:creationId xmlns:a16="http://schemas.microsoft.com/office/drawing/2014/main" id="{A5CE4697-0F19-4C48-A21F-C1DFE3852EB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9" name="テキスト ボックス 738">
          <a:extLst>
            <a:ext uri="{FF2B5EF4-FFF2-40B4-BE49-F238E27FC236}">
              <a16:creationId xmlns:a16="http://schemas.microsoft.com/office/drawing/2014/main" id="{1202C551-92F5-4FB6-8CD4-302ECC9FD2C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0" name="直線コネクタ 739">
          <a:extLst>
            <a:ext uri="{FF2B5EF4-FFF2-40B4-BE49-F238E27FC236}">
              <a16:creationId xmlns:a16="http://schemas.microsoft.com/office/drawing/2014/main" id="{88815DDB-4EB1-4AB3-AFA8-1F6E9158D2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1" name="テキスト ボックス 740">
          <a:extLst>
            <a:ext uri="{FF2B5EF4-FFF2-40B4-BE49-F238E27FC236}">
              <a16:creationId xmlns:a16="http://schemas.microsoft.com/office/drawing/2014/main" id="{E86C6DEC-7F63-4FCA-A0F4-EE573F4A20C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2" name="直線コネクタ 741">
          <a:extLst>
            <a:ext uri="{FF2B5EF4-FFF2-40B4-BE49-F238E27FC236}">
              <a16:creationId xmlns:a16="http://schemas.microsoft.com/office/drawing/2014/main" id="{6A52551D-979A-4E96-8FE7-8A3ABD7BED5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3" name="テキスト ボックス 742">
          <a:extLst>
            <a:ext uri="{FF2B5EF4-FFF2-40B4-BE49-F238E27FC236}">
              <a16:creationId xmlns:a16="http://schemas.microsoft.com/office/drawing/2014/main" id="{A6042BCB-A918-4210-9363-872E84EF2E0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a:extLst>
            <a:ext uri="{FF2B5EF4-FFF2-40B4-BE49-F238E27FC236}">
              <a16:creationId xmlns:a16="http://schemas.microsoft.com/office/drawing/2014/main" id="{C670C021-D67E-4A11-9DE3-51DC418D447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公民館】&#10;有形固定資産減価償却率グラフ枠">
          <a:extLst>
            <a:ext uri="{FF2B5EF4-FFF2-40B4-BE49-F238E27FC236}">
              <a16:creationId xmlns:a16="http://schemas.microsoft.com/office/drawing/2014/main" id="{12F9330B-3EC3-4125-B64C-6A94EB9F163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46" name="直線コネクタ 745">
          <a:extLst>
            <a:ext uri="{FF2B5EF4-FFF2-40B4-BE49-F238E27FC236}">
              <a16:creationId xmlns:a16="http://schemas.microsoft.com/office/drawing/2014/main" id="{32C19684-DB6F-4584-A930-1F10674B2357}"/>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47" name="【公民館】&#10;有形固定資産減価償却率最小値テキスト">
          <a:extLst>
            <a:ext uri="{FF2B5EF4-FFF2-40B4-BE49-F238E27FC236}">
              <a16:creationId xmlns:a16="http://schemas.microsoft.com/office/drawing/2014/main" id="{825BBFD6-1D4C-470D-AFDC-6E19F129A65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48" name="直線コネクタ 747">
          <a:extLst>
            <a:ext uri="{FF2B5EF4-FFF2-40B4-BE49-F238E27FC236}">
              <a16:creationId xmlns:a16="http://schemas.microsoft.com/office/drawing/2014/main" id="{A01A9518-B0DA-41B8-B38F-A5E3D666370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49" name="【公民館】&#10;有形固定資産減価償却率最大値テキスト">
          <a:extLst>
            <a:ext uri="{FF2B5EF4-FFF2-40B4-BE49-F238E27FC236}">
              <a16:creationId xmlns:a16="http://schemas.microsoft.com/office/drawing/2014/main" id="{05B157CD-3D0E-4AAE-A6E0-8521EA2B335F}"/>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50" name="直線コネクタ 749">
          <a:extLst>
            <a:ext uri="{FF2B5EF4-FFF2-40B4-BE49-F238E27FC236}">
              <a16:creationId xmlns:a16="http://schemas.microsoft.com/office/drawing/2014/main" id="{4FCC14AF-94FA-4554-B741-346A5022F9FB}"/>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51" name="【公民館】&#10;有形固定資産減価償却率平均値テキスト">
          <a:extLst>
            <a:ext uri="{FF2B5EF4-FFF2-40B4-BE49-F238E27FC236}">
              <a16:creationId xmlns:a16="http://schemas.microsoft.com/office/drawing/2014/main" id="{6E7FC2C9-EB34-4C88-8CAF-3BF9AD2F12EC}"/>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52" name="フローチャート: 判断 751">
          <a:extLst>
            <a:ext uri="{FF2B5EF4-FFF2-40B4-BE49-F238E27FC236}">
              <a16:creationId xmlns:a16="http://schemas.microsoft.com/office/drawing/2014/main" id="{D67237CE-E2AB-42DB-86B8-8BBC6966895A}"/>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53" name="フローチャート: 判断 752">
          <a:extLst>
            <a:ext uri="{FF2B5EF4-FFF2-40B4-BE49-F238E27FC236}">
              <a16:creationId xmlns:a16="http://schemas.microsoft.com/office/drawing/2014/main" id="{59D8D06E-BBEF-417C-8036-AFF671B25A02}"/>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54" name="フローチャート: 判断 753">
          <a:extLst>
            <a:ext uri="{FF2B5EF4-FFF2-40B4-BE49-F238E27FC236}">
              <a16:creationId xmlns:a16="http://schemas.microsoft.com/office/drawing/2014/main" id="{3CF88A5E-5474-420B-BF51-BA4CA79353FE}"/>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55" name="フローチャート: 判断 754">
          <a:extLst>
            <a:ext uri="{FF2B5EF4-FFF2-40B4-BE49-F238E27FC236}">
              <a16:creationId xmlns:a16="http://schemas.microsoft.com/office/drawing/2014/main" id="{37C988A0-A080-40BB-9554-047A0ECDDE92}"/>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56" name="フローチャート: 判断 755">
          <a:extLst>
            <a:ext uri="{FF2B5EF4-FFF2-40B4-BE49-F238E27FC236}">
              <a16:creationId xmlns:a16="http://schemas.microsoft.com/office/drawing/2014/main" id="{FE1F04B1-A8B0-4E28-BA1E-91BE5E54F31E}"/>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7274E50D-006B-41E4-80A3-3E143326776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83D73B31-25C4-4B0E-8AC7-9FAB67EFB01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FF0651FB-DC36-4493-B6EB-33609CE5E1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4424C248-F354-49B6-BC2B-9E930C2E45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53849E64-9AF1-4315-8516-CE9195442F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64588</xdr:rowOff>
    </xdr:from>
    <xdr:to>
      <xdr:col>85</xdr:col>
      <xdr:colOff>177800</xdr:colOff>
      <xdr:row>108</xdr:row>
      <xdr:rowOff>166188</xdr:rowOff>
    </xdr:to>
    <xdr:sp macro="" textlink="">
      <xdr:nvSpPr>
        <xdr:cNvPr id="762" name="楕円 761">
          <a:extLst>
            <a:ext uri="{FF2B5EF4-FFF2-40B4-BE49-F238E27FC236}">
              <a16:creationId xmlns:a16="http://schemas.microsoft.com/office/drawing/2014/main" id="{7D6E8CB8-248C-435C-8BCC-0CD5A6F1675B}"/>
            </a:ext>
          </a:extLst>
        </xdr:cNvPr>
        <xdr:cNvSpPr/>
      </xdr:nvSpPr>
      <xdr:spPr>
        <a:xfrm>
          <a:off x="162687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150965</xdr:rowOff>
    </xdr:from>
    <xdr:ext cx="405111" cy="259045"/>
    <xdr:sp macro="" textlink="">
      <xdr:nvSpPr>
        <xdr:cNvPr id="763" name="【公民館】&#10;有形固定資産減価償却率該当値テキスト">
          <a:extLst>
            <a:ext uri="{FF2B5EF4-FFF2-40B4-BE49-F238E27FC236}">
              <a16:creationId xmlns:a16="http://schemas.microsoft.com/office/drawing/2014/main" id="{1E85BC78-DD77-478F-8211-969D3FA3E5A3}"/>
            </a:ext>
          </a:extLst>
        </xdr:cNvPr>
        <xdr:cNvSpPr txBox="1"/>
      </xdr:nvSpPr>
      <xdr:spPr>
        <a:xfrm>
          <a:off x="16357600" y="1849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40095</xdr:rowOff>
    </xdr:from>
    <xdr:to>
      <xdr:col>81</xdr:col>
      <xdr:colOff>101600</xdr:colOff>
      <xdr:row>108</xdr:row>
      <xdr:rowOff>141695</xdr:rowOff>
    </xdr:to>
    <xdr:sp macro="" textlink="">
      <xdr:nvSpPr>
        <xdr:cNvPr id="764" name="楕円 763">
          <a:extLst>
            <a:ext uri="{FF2B5EF4-FFF2-40B4-BE49-F238E27FC236}">
              <a16:creationId xmlns:a16="http://schemas.microsoft.com/office/drawing/2014/main" id="{890E0692-E970-4B84-BA7A-45A1AF45D305}"/>
            </a:ext>
          </a:extLst>
        </xdr:cNvPr>
        <xdr:cNvSpPr/>
      </xdr:nvSpPr>
      <xdr:spPr>
        <a:xfrm>
          <a:off x="15430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90895</xdr:rowOff>
    </xdr:from>
    <xdr:to>
      <xdr:col>85</xdr:col>
      <xdr:colOff>127000</xdr:colOff>
      <xdr:row>108</xdr:row>
      <xdr:rowOff>115388</xdr:rowOff>
    </xdr:to>
    <xdr:cxnSp macro="">
      <xdr:nvCxnSpPr>
        <xdr:cNvPr id="765" name="直線コネクタ 764">
          <a:extLst>
            <a:ext uri="{FF2B5EF4-FFF2-40B4-BE49-F238E27FC236}">
              <a16:creationId xmlns:a16="http://schemas.microsoft.com/office/drawing/2014/main" id="{6305D4EE-6A23-47F8-A11D-48B8BF18267F}"/>
            </a:ext>
          </a:extLst>
        </xdr:cNvPr>
        <xdr:cNvCxnSpPr/>
      </xdr:nvCxnSpPr>
      <xdr:spPr>
        <a:xfrm>
          <a:off x="15481300" y="1860749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111942</xdr:rowOff>
    </xdr:from>
    <xdr:to>
      <xdr:col>76</xdr:col>
      <xdr:colOff>165100</xdr:colOff>
      <xdr:row>108</xdr:row>
      <xdr:rowOff>42092</xdr:rowOff>
    </xdr:to>
    <xdr:sp macro="" textlink="">
      <xdr:nvSpPr>
        <xdr:cNvPr id="766" name="楕円 765">
          <a:extLst>
            <a:ext uri="{FF2B5EF4-FFF2-40B4-BE49-F238E27FC236}">
              <a16:creationId xmlns:a16="http://schemas.microsoft.com/office/drawing/2014/main" id="{91D53296-44A1-4EA6-993E-D2D40A378F39}"/>
            </a:ext>
          </a:extLst>
        </xdr:cNvPr>
        <xdr:cNvSpPr/>
      </xdr:nvSpPr>
      <xdr:spPr>
        <a:xfrm>
          <a:off x="14541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162742</xdr:rowOff>
    </xdr:from>
    <xdr:to>
      <xdr:col>81</xdr:col>
      <xdr:colOff>50800</xdr:colOff>
      <xdr:row>108</xdr:row>
      <xdr:rowOff>90895</xdr:rowOff>
    </xdr:to>
    <xdr:cxnSp macro="">
      <xdr:nvCxnSpPr>
        <xdr:cNvPr id="767" name="直線コネクタ 766">
          <a:extLst>
            <a:ext uri="{FF2B5EF4-FFF2-40B4-BE49-F238E27FC236}">
              <a16:creationId xmlns:a16="http://schemas.microsoft.com/office/drawing/2014/main" id="{DF4FF0B0-A5F4-4561-AFC7-0F55F78B8119}"/>
            </a:ext>
          </a:extLst>
        </xdr:cNvPr>
        <xdr:cNvCxnSpPr/>
      </xdr:nvCxnSpPr>
      <xdr:spPr>
        <a:xfrm>
          <a:off x="14592300" y="18507892"/>
          <a:ext cx="889000" cy="9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90714</xdr:rowOff>
    </xdr:from>
    <xdr:to>
      <xdr:col>72</xdr:col>
      <xdr:colOff>38100</xdr:colOff>
      <xdr:row>108</xdr:row>
      <xdr:rowOff>20864</xdr:rowOff>
    </xdr:to>
    <xdr:sp macro="" textlink="">
      <xdr:nvSpPr>
        <xdr:cNvPr id="768" name="楕円 767">
          <a:extLst>
            <a:ext uri="{FF2B5EF4-FFF2-40B4-BE49-F238E27FC236}">
              <a16:creationId xmlns:a16="http://schemas.microsoft.com/office/drawing/2014/main" id="{73560884-EACF-40C6-82A2-177058EE90CD}"/>
            </a:ext>
          </a:extLst>
        </xdr:cNvPr>
        <xdr:cNvSpPr/>
      </xdr:nvSpPr>
      <xdr:spPr>
        <a:xfrm>
          <a:off x="136525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141514</xdr:rowOff>
    </xdr:from>
    <xdr:to>
      <xdr:col>76</xdr:col>
      <xdr:colOff>114300</xdr:colOff>
      <xdr:row>107</xdr:row>
      <xdr:rowOff>162742</xdr:rowOff>
    </xdr:to>
    <xdr:cxnSp macro="">
      <xdr:nvCxnSpPr>
        <xdr:cNvPr id="769" name="直線コネクタ 768">
          <a:extLst>
            <a:ext uri="{FF2B5EF4-FFF2-40B4-BE49-F238E27FC236}">
              <a16:creationId xmlns:a16="http://schemas.microsoft.com/office/drawing/2014/main" id="{21A88F55-BCBC-4BFC-B055-0F4378F35785}"/>
            </a:ext>
          </a:extLst>
        </xdr:cNvPr>
        <xdr:cNvCxnSpPr/>
      </xdr:nvCxnSpPr>
      <xdr:spPr>
        <a:xfrm>
          <a:off x="13703300" y="1848666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49893</xdr:rowOff>
    </xdr:from>
    <xdr:to>
      <xdr:col>67</xdr:col>
      <xdr:colOff>101600</xdr:colOff>
      <xdr:row>107</xdr:row>
      <xdr:rowOff>151493</xdr:rowOff>
    </xdr:to>
    <xdr:sp macro="" textlink="">
      <xdr:nvSpPr>
        <xdr:cNvPr id="770" name="楕円 769">
          <a:extLst>
            <a:ext uri="{FF2B5EF4-FFF2-40B4-BE49-F238E27FC236}">
              <a16:creationId xmlns:a16="http://schemas.microsoft.com/office/drawing/2014/main" id="{92950C61-0486-4474-AA03-8B9996ED4B39}"/>
            </a:ext>
          </a:extLst>
        </xdr:cNvPr>
        <xdr:cNvSpPr/>
      </xdr:nvSpPr>
      <xdr:spPr>
        <a:xfrm>
          <a:off x="12763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100693</xdr:rowOff>
    </xdr:from>
    <xdr:to>
      <xdr:col>71</xdr:col>
      <xdr:colOff>177800</xdr:colOff>
      <xdr:row>107</xdr:row>
      <xdr:rowOff>141514</xdr:rowOff>
    </xdr:to>
    <xdr:cxnSp macro="">
      <xdr:nvCxnSpPr>
        <xdr:cNvPr id="771" name="直線コネクタ 770">
          <a:extLst>
            <a:ext uri="{FF2B5EF4-FFF2-40B4-BE49-F238E27FC236}">
              <a16:creationId xmlns:a16="http://schemas.microsoft.com/office/drawing/2014/main" id="{A19C4B95-1236-420E-819C-AA8D017F6519}"/>
            </a:ext>
          </a:extLst>
        </xdr:cNvPr>
        <xdr:cNvCxnSpPr/>
      </xdr:nvCxnSpPr>
      <xdr:spPr>
        <a:xfrm>
          <a:off x="12814300" y="1844584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72" name="n_1aveValue【公民館】&#10;有形固定資産減価償却率">
          <a:extLst>
            <a:ext uri="{FF2B5EF4-FFF2-40B4-BE49-F238E27FC236}">
              <a16:creationId xmlns:a16="http://schemas.microsoft.com/office/drawing/2014/main" id="{420CED8C-31AD-49BE-B653-4BADCB88BF3E}"/>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73" name="n_2aveValue【公民館】&#10;有形固定資産減価償却率">
          <a:extLst>
            <a:ext uri="{FF2B5EF4-FFF2-40B4-BE49-F238E27FC236}">
              <a16:creationId xmlns:a16="http://schemas.microsoft.com/office/drawing/2014/main" id="{16BB6289-EB4F-432C-AA79-D11B44C7BEB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74" name="n_3aveValue【公民館】&#10;有形固定資産減価償却率">
          <a:extLst>
            <a:ext uri="{FF2B5EF4-FFF2-40B4-BE49-F238E27FC236}">
              <a16:creationId xmlns:a16="http://schemas.microsoft.com/office/drawing/2014/main" id="{7789702E-85E6-4065-9DA9-2B6F472F3F0A}"/>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75" name="n_4aveValue【公民館】&#10;有形固定資産減価償却率">
          <a:extLst>
            <a:ext uri="{FF2B5EF4-FFF2-40B4-BE49-F238E27FC236}">
              <a16:creationId xmlns:a16="http://schemas.microsoft.com/office/drawing/2014/main" id="{2E933391-2723-42B6-8E8A-18076F5D4EBF}"/>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132822</xdr:rowOff>
    </xdr:from>
    <xdr:ext cx="405111" cy="259045"/>
    <xdr:sp macro="" textlink="">
      <xdr:nvSpPr>
        <xdr:cNvPr id="776" name="n_1mainValue【公民館】&#10;有形固定資産減価償却率">
          <a:extLst>
            <a:ext uri="{FF2B5EF4-FFF2-40B4-BE49-F238E27FC236}">
              <a16:creationId xmlns:a16="http://schemas.microsoft.com/office/drawing/2014/main" id="{2DE66938-38A0-4F09-AC16-6C262DD3536A}"/>
            </a:ext>
          </a:extLst>
        </xdr:cNvPr>
        <xdr:cNvSpPr txBox="1"/>
      </xdr:nvSpPr>
      <xdr:spPr>
        <a:xfrm>
          <a:off x="15266044" y="1864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33219</xdr:rowOff>
    </xdr:from>
    <xdr:ext cx="405111" cy="259045"/>
    <xdr:sp macro="" textlink="">
      <xdr:nvSpPr>
        <xdr:cNvPr id="777" name="n_2mainValue【公民館】&#10;有形固定資産減価償却率">
          <a:extLst>
            <a:ext uri="{FF2B5EF4-FFF2-40B4-BE49-F238E27FC236}">
              <a16:creationId xmlns:a16="http://schemas.microsoft.com/office/drawing/2014/main" id="{3A3189CF-33EE-4135-8081-DA3BBDF419F1}"/>
            </a:ext>
          </a:extLst>
        </xdr:cNvPr>
        <xdr:cNvSpPr txBox="1"/>
      </xdr:nvSpPr>
      <xdr:spPr>
        <a:xfrm>
          <a:off x="14389744" y="1854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11991</xdr:rowOff>
    </xdr:from>
    <xdr:ext cx="405111" cy="259045"/>
    <xdr:sp macro="" textlink="">
      <xdr:nvSpPr>
        <xdr:cNvPr id="778" name="n_3mainValue【公民館】&#10;有形固定資産減価償却率">
          <a:extLst>
            <a:ext uri="{FF2B5EF4-FFF2-40B4-BE49-F238E27FC236}">
              <a16:creationId xmlns:a16="http://schemas.microsoft.com/office/drawing/2014/main" id="{395B8C09-27A3-472B-B937-3BB5B776787D}"/>
            </a:ext>
          </a:extLst>
        </xdr:cNvPr>
        <xdr:cNvSpPr txBox="1"/>
      </xdr:nvSpPr>
      <xdr:spPr>
        <a:xfrm>
          <a:off x="13500744" y="1852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142620</xdr:rowOff>
    </xdr:from>
    <xdr:ext cx="405111" cy="259045"/>
    <xdr:sp macro="" textlink="">
      <xdr:nvSpPr>
        <xdr:cNvPr id="779" name="n_4mainValue【公民館】&#10;有形固定資産減価償却率">
          <a:extLst>
            <a:ext uri="{FF2B5EF4-FFF2-40B4-BE49-F238E27FC236}">
              <a16:creationId xmlns:a16="http://schemas.microsoft.com/office/drawing/2014/main" id="{C8F0F931-89EC-497B-85C9-5B98CF211B00}"/>
            </a:ext>
          </a:extLst>
        </xdr:cNvPr>
        <xdr:cNvSpPr txBox="1"/>
      </xdr:nvSpPr>
      <xdr:spPr>
        <a:xfrm>
          <a:off x="12611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0" name="正方形/長方形 779">
          <a:extLst>
            <a:ext uri="{FF2B5EF4-FFF2-40B4-BE49-F238E27FC236}">
              <a16:creationId xmlns:a16="http://schemas.microsoft.com/office/drawing/2014/main" id="{CAF25CDE-2199-402A-9706-0BD0848B17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1" name="正方形/長方形 780">
          <a:extLst>
            <a:ext uri="{FF2B5EF4-FFF2-40B4-BE49-F238E27FC236}">
              <a16:creationId xmlns:a16="http://schemas.microsoft.com/office/drawing/2014/main" id="{E3455984-3984-4869-98C7-C38A8E506B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2" name="正方形/長方形 781">
          <a:extLst>
            <a:ext uri="{FF2B5EF4-FFF2-40B4-BE49-F238E27FC236}">
              <a16:creationId xmlns:a16="http://schemas.microsoft.com/office/drawing/2014/main" id="{E23064F1-BF3F-4187-8B0C-18B2AD4DE8E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3" name="正方形/長方形 782">
          <a:extLst>
            <a:ext uri="{FF2B5EF4-FFF2-40B4-BE49-F238E27FC236}">
              <a16:creationId xmlns:a16="http://schemas.microsoft.com/office/drawing/2014/main" id="{1996269F-F367-496D-850C-FA4D19D1F7A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4" name="正方形/長方形 783">
          <a:extLst>
            <a:ext uri="{FF2B5EF4-FFF2-40B4-BE49-F238E27FC236}">
              <a16:creationId xmlns:a16="http://schemas.microsoft.com/office/drawing/2014/main" id="{F55721B8-0BA0-4300-A79A-69ABBB2828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5" name="正方形/長方形 784">
          <a:extLst>
            <a:ext uri="{FF2B5EF4-FFF2-40B4-BE49-F238E27FC236}">
              <a16:creationId xmlns:a16="http://schemas.microsoft.com/office/drawing/2014/main" id="{DC34D186-44C4-4FFE-BD53-B2EAC1AA5FE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6" name="正方形/長方形 785">
          <a:extLst>
            <a:ext uri="{FF2B5EF4-FFF2-40B4-BE49-F238E27FC236}">
              <a16:creationId xmlns:a16="http://schemas.microsoft.com/office/drawing/2014/main" id="{E815554A-4C66-4915-B372-8834691B85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7" name="正方形/長方形 786">
          <a:extLst>
            <a:ext uri="{FF2B5EF4-FFF2-40B4-BE49-F238E27FC236}">
              <a16:creationId xmlns:a16="http://schemas.microsoft.com/office/drawing/2014/main" id="{7684ECBE-E44F-4B86-BE05-F8E04F777C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8" name="テキスト ボックス 787">
          <a:extLst>
            <a:ext uri="{FF2B5EF4-FFF2-40B4-BE49-F238E27FC236}">
              <a16:creationId xmlns:a16="http://schemas.microsoft.com/office/drawing/2014/main" id="{0E396A8F-3DB0-4C91-9502-DEB4DFE1AB9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9" name="直線コネクタ 788">
          <a:extLst>
            <a:ext uri="{FF2B5EF4-FFF2-40B4-BE49-F238E27FC236}">
              <a16:creationId xmlns:a16="http://schemas.microsoft.com/office/drawing/2014/main" id="{41996884-D17D-4828-99EA-1853B7AF0B2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0" name="直線コネクタ 789">
          <a:extLst>
            <a:ext uri="{FF2B5EF4-FFF2-40B4-BE49-F238E27FC236}">
              <a16:creationId xmlns:a16="http://schemas.microsoft.com/office/drawing/2014/main" id="{55A0B244-7757-433E-BE08-5533C1EA0CE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1" name="テキスト ボックス 790">
          <a:extLst>
            <a:ext uri="{FF2B5EF4-FFF2-40B4-BE49-F238E27FC236}">
              <a16:creationId xmlns:a16="http://schemas.microsoft.com/office/drawing/2014/main" id="{32070D17-C848-4B1D-ADE4-B59E6F7A20F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2" name="直線コネクタ 791">
          <a:extLst>
            <a:ext uri="{FF2B5EF4-FFF2-40B4-BE49-F238E27FC236}">
              <a16:creationId xmlns:a16="http://schemas.microsoft.com/office/drawing/2014/main" id="{0960BF02-EE5E-4A52-B2D7-7A880269A15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3" name="テキスト ボックス 792">
          <a:extLst>
            <a:ext uri="{FF2B5EF4-FFF2-40B4-BE49-F238E27FC236}">
              <a16:creationId xmlns:a16="http://schemas.microsoft.com/office/drawing/2014/main" id="{C0D82FCA-2B0F-437B-899B-850A8FFD636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4" name="直線コネクタ 793">
          <a:extLst>
            <a:ext uri="{FF2B5EF4-FFF2-40B4-BE49-F238E27FC236}">
              <a16:creationId xmlns:a16="http://schemas.microsoft.com/office/drawing/2014/main" id="{4D05C2A9-ACD5-49DC-B1B7-95BAAECF033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95" name="テキスト ボックス 794">
          <a:extLst>
            <a:ext uri="{FF2B5EF4-FFF2-40B4-BE49-F238E27FC236}">
              <a16:creationId xmlns:a16="http://schemas.microsoft.com/office/drawing/2014/main" id="{98C89E52-97A4-4329-B92D-E503E5DAC08E}"/>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6" name="直線コネクタ 795">
          <a:extLst>
            <a:ext uri="{FF2B5EF4-FFF2-40B4-BE49-F238E27FC236}">
              <a16:creationId xmlns:a16="http://schemas.microsoft.com/office/drawing/2014/main" id="{364CEF7D-43C9-41E8-8BF9-EAFD1EBB2F0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97" name="テキスト ボックス 796">
          <a:extLst>
            <a:ext uri="{FF2B5EF4-FFF2-40B4-BE49-F238E27FC236}">
              <a16:creationId xmlns:a16="http://schemas.microsoft.com/office/drawing/2014/main" id="{1DF008AF-B1FB-4A8D-9EE2-FE0287261D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8" name="直線コネクタ 797">
          <a:extLst>
            <a:ext uri="{FF2B5EF4-FFF2-40B4-BE49-F238E27FC236}">
              <a16:creationId xmlns:a16="http://schemas.microsoft.com/office/drawing/2014/main" id="{250C6D44-B00D-46AF-869D-F5B58EE0030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99" name="テキスト ボックス 798">
          <a:extLst>
            <a:ext uri="{FF2B5EF4-FFF2-40B4-BE49-F238E27FC236}">
              <a16:creationId xmlns:a16="http://schemas.microsoft.com/office/drawing/2014/main" id="{683080E5-7D70-4627-80A4-A970A7E3DD6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0" name="直線コネクタ 799">
          <a:extLst>
            <a:ext uri="{FF2B5EF4-FFF2-40B4-BE49-F238E27FC236}">
              <a16:creationId xmlns:a16="http://schemas.microsoft.com/office/drawing/2014/main" id="{30C2DFDF-B8E2-470F-A1FB-6C6EC67300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01" name="テキスト ボックス 800">
          <a:extLst>
            <a:ext uri="{FF2B5EF4-FFF2-40B4-BE49-F238E27FC236}">
              <a16:creationId xmlns:a16="http://schemas.microsoft.com/office/drawing/2014/main" id="{CF081B40-CC57-48BB-8F8F-05796E9D7293}"/>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2" name="【公民館】&#10;一人当たり面積グラフ枠">
          <a:extLst>
            <a:ext uri="{FF2B5EF4-FFF2-40B4-BE49-F238E27FC236}">
              <a16:creationId xmlns:a16="http://schemas.microsoft.com/office/drawing/2014/main" id="{60A9D2A8-C595-43DC-8066-536A0D823A1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03" name="直線コネクタ 802">
          <a:extLst>
            <a:ext uri="{FF2B5EF4-FFF2-40B4-BE49-F238E27FC236}">
              <a16:creationId xmlns:a16="http://schemas.microsoft.com/office/drawing/2014/main" id="{23C3F9A7-2533-4B26-99C7-54BD1CDF828C}"/>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04" name="【公民館】&#10;一人当たり面積最小値テキスト">
          <a:extLst>
            <a:ext uri="{FF2B5EF4-FFF2-40B4-BE49-F238E27FC236}">
              <a16:creationId xmlns:a16="http://schemas.microsoft.com/office/drawing/2014/main" id="{9C147AC6-BD67-4824-88D7-6F8D8C5E72FA}"/>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05" name="直線コネクタ 804">
          <a:extLst>
            <a:ext uri="{FF2B5EF4-FFF2-40B4-BE49-F238E27FC236}">
              <a16:creationId xmlns:a16="http://schemas.microsoft.com/office/drawing/2014/main" id="{45BC45CE-A3F6-458A-B685-904BEAF1C588}"/>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06" name="【公民館】&#10;一人当たり面積最大値テキスト">
          <a:extLst>
            <a:ext uri="{FF2B5EF4-FFF2-40B4-BE49-F238E27FC236}">
              <a16:creationId xmlns:a16="http://schemas.microsoft.com/office/drawing/2014/main" id="{F406ACEC-2633-4297-970C-B5ECFC509165}"/>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07" name="直線コネクタ 806">
          <a:extLst>
            <a:ext uri="{FF2B5EF4-FFF2-40B4-BE49-F238E27FC236}">
              <a16:creationId xmlns:a16="http://schemas.microsoft.com/office/drawing/2014/main" id="{D67BF623-7D30-4FCD-9A9E-B0C0DF2383A9}"/>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08" name="【公民館】&#10;一人当たり面積平均値テキスト">
          <a:extLst>
            <a:ext uri="{FF2B5EF4-FFF2-40B4-BE49-F238E27FC236}">
              <a16:creationId xmlns:a16="http://schemas.microsoft.com/office/drawing/2014/main" id="{5A8A56AD-2E84-45D8-AAEE-2F866255684A}"/>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09" name="フローチャート: 判断 808">
          <a:extLst>
            <a:ext uri="{FF2B5EF4-FFF2-40B4-BE49-F238E27FC236}">
              <a16:creationId xmlns:a16="http://schemas.microsoft.com/office/drawing/2014/main" id="{F1766F50-B5B1-4686-81B0-28A4B43FC12E}"/>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10" name="フローチャート: 判断 809">
          <a:extLst>
            <a:ext uri="{FF2B5EF4-FFF2-40B4-BE49-F238E27FC236}">
              <a16:creationId xmlns:a16="http://schemas.microsoft.com/office/drawing/2014/main" id="{CFE89C66-BDF1-489C-8A8D-6DFA9DF3C3CC}"/>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11" name="フローチャート: 判断 810">
          <a:extLst>
            <a:ext uri="{FF2B5EF4-FFF2-40B4-BE49-F238E27FC236}">
              <a16:creationId xmlns:a16="http://schemas.microsoft.com/office/drawing/2014/main" id="{90949924-70D1-494A-8ABE-AF1C850847F4}"/>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12" name="フローチャート: 判断 811">
          <a:extLst>
            <a:ext uri="{FF2B5EF4-FFF2-40B4-BE49-F238E27FC236}">
              <a16:creationId xmlns:a16="http://schemas.microsoft.com/office/drawing/2014/main" id="{AB4AD25B-B046-4005-A073-9F016B5BFC22}"/>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13" name="フローチャート: 判断 812">
          <a:extLst>
            <a:ext uri="{FF2B5EF4-FFF2-40B4-BE49-F238E27FC236}">
              <a16:creationId xmlns:a16="http://schemas.microsoft.com/office/drawing/2014/main" id="{615F45FB-CD6D-446F-A4FA-E426AE0B50B5}"/>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D6101903-97B7-46D0-AC52-0DDF5B91EE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76A86A0B-5982-49B1-A0B9-69227BBDD3F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4CDE9928-481C-44AD-8905-7AB6305FFC0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A2A1A768-0689-4A5B-89EA-B3201AD7FCD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B6122B75-82D5-48E0-BBA1-B3C0B096127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61824</xdr:rowOff>
    </xdr:from>
    <xdr:to>
      <xdr:col>116</xdr:col>
      <xdr:colOff>114300</xdr:colOff>
      <xdr:row>108</xdr:row>
      <xdr:rowOff>163424</xdr:rowOff>
    </xdr:to>
    <xdr:sp macro="" textlink="">
      <xdr:nvSpPr>
        <xdr:cNvPr id="819" name="楕円 818">
          <a:extLst>
            <a:ext uri="{FF2B5EF4-FFF2-40B4-BE49-F238E27FC236}">
              <a16:creationId xmlns:a16="http://schemas.microsoft.com/office/drawing/2014/main" id="{B3D9413E-AFDD-4AAA-9CF1-562982EB91EA}"/>
            </a:ext>
          </a:extLst>
        </xdr:cNvPr>
        <xdr:cNvSpPr/>
      </xdr:nvSpPr>
      <xdr:spPr>
        <a:xfrm>
          <a:off x="22110700" y="185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820" name="【公民館】&#10;一人当たり面積該当値テキスト">
          <a:extLst>
            <a:ext uri="{FF2B5EF4-FFF2-40B4-BE49-F238E27FC236}">
              <a16:creationId xmlns:a16="http://schemas.microsoft.com/office/drawing/2014/main" id="{F8F4A568-6D84-4F97-B1CC-819706F80B3A}"/>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62509</xdr:rowOff>
    </xdr:from>
    <xdr:to>
      <xdr:col>112</xdr:col>
      <xdr:colOff>38100</xdr:colOff>
      <xdr:row>108</xdr:row>
      <xdr:rowOff>164109</xdr:rowOff>
    </xdr:to>
    <xdr:sp macro="" textlink="">
      <xdr:nvSpPr>
        <xdr:cNvPr id="821" name="楕円 820">
          <a:extLst>
            <a:ext uri="{FF2B5EF4-FFF2-40B4-BE49-F238E27FC236}">
              <a16:creationId xmlns:a16="http://schemas.microsoft.com/office/drawing/2014/main" id="{CFBC40B7-F4F5-4A18-8F02-6C73ECADD1BC}"/>
            </a:ext>
          </a:extLst>
        </xdr:cNvPr>
        <xdr:cNvSpPr/>
      </xdr:nvSpPr>
      <xdr:spPr>
        <a:xfrm>
          <a:off x="21272500" y="1857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112624</xdr:rowOff>
    </xdr:from>
    <xdr:to>
      <xdr:col>116</xdr:col>
      <xdr:colOff>63500</xdr:colOff>
      <xdr:row>108</xdr:row>
      <xdr:rowOff>113309</xdr:rowOff>
    </xdr:to>
    <xdr:cxnSp macro="">
      <xdr:nvCxnSpPr>
        <xdr:cNvPr id="822" name="直線コネクタ 821">
          <a:extLst>
            <a:ext uri="{FF2B5EF4-FFF2-40B4-BE49-F238E27FC236}">
              <a16:creationId xmlns:a16="http://schemas.microsoft.com/office/drawing/2014/main" id="{E0815BD1-56AE-4D97-A8A2-19ADB4C3FD85}"/>
            </a:ext>
          </a:extLst>
        </xdr:cNvPr>
        <xdr:cNvCxnSpPr/>
      </xdr:nvCxnSpPr>
      <xdr:spPr>
        <a:xfrm flipV="1">
          <a:off x="21323300" y="18629224"/>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63348</xdr:rowOff>
    </xdr:from>
    <xdr:to>
      <xdr:col>107</xdr:col>
      <xdr:colOff>101600</xdr:colOff>
      <xdr:row>108</xdr:row>
      <xdr:rowOff>164948</xdr:rowOff>
    </xdr:to>
    <xdr:sp macro="" textlink="">
      <xdr:nvSpPr>
        <xdr:cNvPr id="823" name="楕円 822">
          <a:extLst>
            <a:ext uri="{FF2B5EF4-FFF2-40B4-BE49-F238E27FC236}">
              <a16:creationId xmlns:a16="http://schemas.microsoft.com/office/drawing/2014/main" id="{82621D9D-0985-40E4-99E1-B60D336BE982}"/>
            </a:ext>
          </a:extLst>
        </xdr:cNvPr>
        <xdr:cNvSpPr/>
      </xdr:nvSpPr>
      <xdr:spPr>
        <a:xfrm>
          <a:off x="20383500" y="1857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113309</xdr:rowOff>
    </xdr:from>
    <xdr:to>
      <xdr:col>111</xdr:col>
      <xdr:colOff>177800</xdr:colOff>
      <xdr:row>108</xdr:row>
      <xdr:rowOff>114148</xdr:rowOff>
    </xdr:to>
    <xdr:cxnSp macro="">
      <xdr:nvCxnSpPr>
        <xdr:cNvPr id="824" name="直線コネクタ 823">
          <a:extLst>
            <a:ext uri="{FF2B5EF4-FFF2-40B4-BE49-F238E27FC236}">
              <a16:creationId xmlns:a16="http://schemas.microsoft.com/office/drawing/2014/main" id="{F7267251-A038-4B69-B3A1-5302F1824E86}"/>
            </a:ext>
          </a:extLst>
        </xdr:cNvPr>
        <xdr:cNvCxnSpPr/>
      </xdr:nvCxnSpPr>
      <xdr:spPr>
        <a:xfrm flipV="1">
          <a:off x="20434300" y="18629909"/>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64109</xdr:rowOff>
    </xdr:from>
    <xdr:to>
      <xdr:col>102</xdr:col>
      <xdr:colOff>165100</xdr:colOff>
      <xdr:row>108</xdr:row>
      <xdr:rowOff>165709</xdr:rowOff>
    </xdr:to>
    <xdr:sp macro="" textlink="">
      <xdr:nvSpPr>
        <xdr:cNvPr id="825" name="楕円 824">
          <a:extLst>
            <a:ext uri="{FF2B5EF4-FFF2-40B4-BE49-F238E27FC236}">
              <a16:creationId xmlns:a16="http://schemas.microsoft.com/office/drawing/2014/main" id="{F0D8371D-994F-4BA6-A383-675D51D6785F}"/>
            </a:ext>
          </a:extLst>
        </xdr:cNvPr>
        <xdr:cNvSpPr/>
      </xdr:nvSpPr>
      <xdr:spPr>
        <a:xfrm>
          <a:off x="19494500" y="1858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114148</xdr:rowOff>
    </xdr:from>
    <xdr:to>
      <xdr:col>107</xdr:col>
      <xdr:colOff>50800</xdr:colOff>
      <xdr:row>108</xdr:row>
      <xdr:rowOff>114909</xdr:rowOff>
    </xdr:to>
    <xdr:cxnSp macro="">
      <xdr:nvCxnSpPr>
        <xdr:cNvPr id="826" name="直線コネクタ 825">
          <a:extLst>
            <a:ext uri="{FF2B5EF4-FFF2-40B4-BE49-F238E27FC236}">
              <a16:creationId xmlns:a16="http://schemas.microsoft.com/office/drawing/2014/main" id="{DCFD7B58-F1E8-4D80-BD6F-7F2516770E0D}"/>
            </a:ext>
          </a:extLst>
        </xdr:cNvPr>
        <xdr:cNvCxnSpPr/>
      </xdr:nvCxnSpPr>
      <xdr:spPr>
        <a:xfrm flipV="1">
          <a:off x="19545300" y="18630748"/>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65024</xdr:rowOff>
    </xdr:from>
    <xdr:to>
      <xdr:col>98</xdr:col>
      <xdr:colOff>38100</xdr:colOff>
      <xdr:row>108</xdr:row>
      <xdr:rowOff>166624</xdr:rowOff>
    </xdr:to>
    <xdr:sp macro="" textlink="">
      <xdr:nvSpPr>
        <xdr:cNvPr id="827" name="楕円 826">
          <a:extLst>
            <a:ext uri="{FF2B5EF4-FFF2-40B4-BE49-F238E27FC236}">
              <a16:creationId xmlns:a16="http://schemas.microsoft.com/office/drawing/2014/main" id="{934229C3-20F7-4A82-93C9-9A275F13F3E3}"/>
            </a:ext>
          </a:extLst>
        </xdr:cNvPr>
        <xdr:cNvSpPr/>
      </xdr:nvSpPr>
      <xdr:spPr>
        <a:xfrm>
          <a:off x="18605500" y="185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114909</xdr:rowOff>
    </xdr:from>
    <xdr:to>
      <xdr:col>102</xdr:col>
      <xdr:colOff>114300</xdr:colOff>
      <xdr:row>108</xdr:row>
      <xdr:rowOff>115824</xdr:rowOff>
    </xdr:to>
    <xdr:cxnSp macro="">
      <xdr:nvCxnSpPr>
        <xdr:cNvPr id="828" name="直線コネクタ 827">
          <a:extLst>
            <a:ext uri="{FF2B5EF4-FFF2-40B4-BE49-F238E27FC236}">
              <a16:creationId xmlns:a16="http://schemas.microsoft.com/office/drawing/2014/main" id="{C53FB702-FFB4-49E0-894A-6FE424B8F95A}"/>
            </a:ext>
          </a:extLst>
        </xdr:cNvPr>
        <xdr:cNvCxnSpPr/>
      </xdr:nvCxnSpPr>
      <xdr:spPr>
        <a:xfrm flipV="1">
          <a:off x="18656300" y="18631509"/>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29" name="n_1aveValue【公民館】&#10;一人当たり面積">
          <a:extLst>
            <a:ext uri="{FF2B5EF4-FFF2-40B4-BE49-F238E27FC236}">
              <a16:creationId xmlns:a16="http://schemas.microsoft.com/office/drawing/2014/main" id="{87D3C579-8D74-42AF-947C-2F92F5233773}"/>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30" name="n_2aveValue【公民館】&#10;一人当たり面積">
          <a:extLst>
            <a:ext uri="{FF2B5EF4-FFF2-40B4-BE49-F238E27FC236}">
              <a16:creationId xmlns:a16="http://schemas.microsoft.com/office/drawing/2014/main" id="{780B6047-53A3-46D0-AE8B-7F7A4A4C75C7}"/>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31" name="n_3aveValue【公民館】&#10;一人当たり面積">
          <a:extLst>
            <a:ext uri="{FF2B5EF4-FFF2-40B4-BE49-F238E27FC236}">
              <a16:creationId xmlns:a16="http://schemas.microsoft.com/office/drawing/2014/main" id="{A3EF8AD2-4038-4637-A324-C28391A2AC67}"/>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32" name="n_4aveValue【公民館】&#10;一人当たり面積">
          <a:extLst>
            <a:ext uri="{FF2B5EF4-FFF2-40B4-BE49-F238E27FC236}">
              <a16:creationId xmlns:a16="http://schemas.microsoft.com/office/drawing/2014/main" id="{FC08894A-C0DB-4C14-B54F-65D09B424B57}"/>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155236</xdr:rowOff>
    </xdr:from>
    <xdr:ext cx="469744" cy="259045"/>
    <xdr:sp macro="" textlink="">
      <xdr:nvSpPr>
        <xdr:cNvPr id="833" name="n_1mainValue【公民館】&#10;一人当たり面積">
          <a:extLst>
            <a:ext uri="{FF2B5EF4-FFF2-40B4-BE49-F238E27FC236}">
              <a16:creationId xmlns:a16="http://schemas.microsoft.com/office/drawing/2014/main" id="{C474FD73-5015-465C-A0F9-0D14CCE95911}"/>
            </a:ext>
          </a:extLst>
        </xdr:cNvPr>
        <xdr:cNvSpPr txBox="1"/>
      </xdr:nvSpPr>
      <xdr:spPr>
        <a:xfrm>
          <a:off x="21075727" y="186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156075</xdr:rowOff>
    </xdr:from>
    <xdr:ext cx="469744" cy="259045"/>
    <xdr:sp macro="" textlink="">
      <xdr:nvSpPr>
        <xdr:cNvPr id="834" name="n_2mainValue【公民館】&#10;一人当たり面積">
          <a:extLst>
            <a:ext uri="{FF2B5EF4-FFF2-40B4-BE49-F238E27FC236}">
              <a16:creationId xmlns:a16="http://schemas.microsoft.com/office/drawing/2014/main" id="{728CC34C-D644-4E07-BB1B-CA6E718E36FD}"/>
            </a:ext>
          </a:extLst>
        </xdr:cNvPr>
        <xdr:cNvSpPr txBox="1"/>
      </xdr:nvSpPr>
      <xdr:spPr>
        <a:xfrm>
          <a:off x="20199427" y="1867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156836</xdr:rowOff>
    </xdr:from>
    <xdr:ext cx="469744" cy="259045"/>
    <xdr:sp macro="" textlink="">
      <xdr:nvSpPr>
        <xdr:cNvPr id="835" name="n_3mainValue【公民館】&#10;一人当たり面積">
          <a:extLst>
            <a:ext uri="{FF2B5EF4-FFF2-40B4-BE49-F238E27FC236}">
              <a16:creationId xmlns:a16="http://schemas.microsoft.com/office/drawing/2014/main" id="{AF6CF258-2C32-467A-A709-B5B37C8198EC}"/>
            </a:ext>
          </a:extLst>
        </xdr:cNvPr>
        <xdr:cNvSpPr txBox="1"/>
      </xdr:nvSpPr>
      <xdr:spPr>
        <a:xfrm>
          <a:off x="19310427" y="186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157751</xdr:rowOff>
    </xdr:from>
    <xdr:ext cx="469744" cy="259045"/>
    <xdr:sp macro="" textlink="">
      <xdr:nvSpPr>
        <xdr:cNvPr id="836" name="n_4mainValue【公民館】&#10;一人当たり面積">
          <a:extLst>
            <a:ext uri="{FF2B5EF4-FFF2-40B4-BE49-F238E27FC236}">
              <a16:creationId xmlns:a16="http://schemas.microsoft.com/office/drawing/2014/main" id="{BDAE93D4-19F2-44BC-8B28-E11C0499797F}"/>
            </a:ext>
          </a:extLst>
        </xdr:cNvPr>
        <xdr:cNvSpPr txBox="1"/>
      </xdr:nvSpPr>
      <xdr:spPr>
        <a:xfrm>
          <a:off x="18421427" y="186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7" name="正方形/長方形 836">
          <a:extLst>
            <a:ext uri="{FF2B5EF4-FFF2-40B4-BE49-F238E27FC236}">
              <a16:creationId xmlns:a16="http://schemas.microsoft.com/office/drawing/2014/main" id="{29B3E858-DCE2-465C-98AB-BC945050235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8" name="正方形/長方形 837">
          <a:extLst>
            <a:ext uri="{FF2B5EF4-FFF2-40B4-BE49-F238E27FC236}">
              <a16:creationId xmlns:a16="http://schemas.microsoft.com/office/drawing/2014/main" id="{C9435C1C-4694-4F8A-84E4-D94A4BBF163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9" name="テキスト ボックス 838">
          <a:extLst>
            <a:ext uri="{FF2B5EF4-FFF2-40B4-BE49-F238E27FC236}">
              <a16:creationId xmlns:a16="http://schemas.microsoft.com/office/drawing/2014/main" id="{FE2F296E-AD43-46B2-B384-CD556D9445B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類似団体と比較して特に有形固定資産減価償却率が高くなっている施設は、幼稚園</a:t>
          </a:r>
          <a:r>
            <a:rPr kumimoji="1" lang="ja-JP" altLang="en-US" sz="1100">
              <a:solidFill>
                <a:schemeClr val="dk1"/>
              </a:solidFill>
              <a:effectLst/>
              <a:latin typeface="+mn-lt"/>
              <a:ea typeface="+mn-ea"/>
              <a:cs typeface="+mn-cs"/>
            </a:rPr>
            <a:t>、児童館及び公民館</a:t>
          </a:r>
          <a:r>
            <a:rPr kumimoji="1" lang="ja-JP" altLang="ja-JP" sz="1100">
              <a:solidFill>
                <a:schemeClr val="dk1"/>
              </a:solidFill>
              <a:effectLst/>
              <a:latin typeface="+mn-lt"/>
              <a:ea typeface="+mn-ea"/>
              <a:cs typeface="+mn-cs"/>
            </a:rPr>
            <a:t>である。いずれも昭和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年代後半から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年代に整備された施設で老朽化が進んでいる。設備の故障等も</a:t>
          </a:r>
          <a:r>
            <a:rPr kumimoji="1" lang="ja-JP" altLang="en-US" sz="1100">
              <a:solidFill>
                <a:schemeClr val="dk1"/>
              </a:solidFill>
              <a:effectLst/>
              <a:latin typeface="+mn-lt"/>
              <a:ea typeface="+mn-ea"/>
              <a:cs typeface="+mn-cs"/>
            </a:rPr>
            <a:t>増加しているが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幼稚園</a:t>
          </a:r>
          <a:r>
            <a:rPr kumimoji="1" lang="ja-JP" altLang="ja-JP" sz="1100">
              <a:solidFill>
                <a:schemeClr val="dk1"/>
              </a:solidFill>
              <a:effectLst/>
              <a:latin typeface="+mn-lt"/>
              <a:ea typeface="+mn-ea"/>
              <a:cs typeface="+mn-cs"/>
            </a:rPr>
            <a:t>舎の建替</a:t>
          </a:r>
          <a:r>
            <a:rPr kumimoji="1" lang="ja-JP" altLang="en-US" sz="1100">
              <a:solidFill>
                <a:schemeClr val="dk1"/>
              </a:solidFill>
              <a:effectLst/>
              <a:latin typeface="+mn-lt"/>
              <a:ea typeface="+mn-ea"/>
              <a:cs typeface="+mn-cs"/>
            </a:rPr>
            <a:t>は令和９年度に完了する予定である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児童館及び公民館についても取得年度が</a:t>
          </a:r>
          <a:r>
            <a:rPr kumimoji="1" lang="en-US" altLang="ja-JP" sz="1100">
              <a:solidFill>
                <a:schemeClr val="dk1"/>
              </a:solidFill>
              <a:effectLst/>
              <a:latin typeface="+mn-lt"/>
              <a:ea typeface="+mn-ea"/>
              <a:cs typeface="+mn-cs"/>
            </a:rPr>
            <a:t>1970</a:t>
          </a:r>
          <a:r>
            <a:rPr kumimoji="1" lang="ja-JP" altLang="en-US" sz="1100">
              <a:solidFill>
                <a:schemeClr val="dk1"/>
              </a:solidFill>
              <a:effectLst/>
              <a:latin typeface="+mn-lt"/>
              <a:ea typeface="+mn-ea"/>
              <a:cs typeface="+mn-cs"/>
            </a:rPr>
            <a:t>年代であり、老朽化が進んでいることから、集約化等の検討を進めているところである。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学校施設も減価償却率が高くなっているが、本町に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校ずつある</a:t>
          </a:r>
          <a:r>
            <a:rPr kumimoji="1" lang="ja-JP" altLang="ja-JP" sz="1100">
              <a:solidFill>
                <a:schemeClr val="dk1"/>
              </a:solidFill>
              <a:effectLst/>
              <a:latin typeface="+mn-lt"/>
              <a:ea typeface="+mn-ea"/>
              <a:cs typeface="+mn-cs"/>
            </a:rPr>
            <a:t>小学校・中学校において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、個別施設計画に基づき、少子化による児童・生徒数の推移を鑑み、</a:t>
          </a:r>
          <a:r>
            <a:rPr kumimoji="1" lang="ja-JP" altLang="en-US" sz="1100">
              <a:solidFill>
                <a:schemeClr val="dk1"/>
              </a:solidFill>
              <a:effectLst/>
              <a:latin typeface="+mn-lt"/>
              <a:ea typeface="+mn-ea"/>
              <a:cs typeface="+mn-cs"/>
            </a:rPr>
            <a:t>現在の中学校舎を大規模改修し、令和</a:t>
          </a:r>
          <a:r>
            <a:rPr kumimoji="1" lang="en-US" altLang="ja-JP" sz="1100">
              <a:solidFill>
                <a:schemeClr val="dk1"/>
              </a:solidFill>
              <a:effectLst/>
              <a:latin typeface="+mn-lt"/>
              <a:ea typeface="+mn-ea"/>
              <a:cs typeface="+mn-cs"/>
            </a:rPr>
            <a:t>9</a:t>
          </a:r>
          <a:r>
            <a:rPr kumimoji="1" lang="ja-JP" altLang="en-US" sz="1100">
              <a:solidFill>
                <a:schemeClr val="dk1"/>
              </a:solidFill>
              <a:effectLst/>
              <a:latin typeface="+mn-lt"/>
              <a:ea typeface="+mn-ea"/>
              <a:cs typeface="+mn-cs"/>
            </a:rPr>
            <a:t>年度から</a:t>
          </a:r>
          <a:r>
            <a:rPr kumimoji="1" lang="ja-JP" altLang="ja-JP" sz="1100">
              <a:solidFill>
                <a:schemeClr val="dk1"/>
              </a:solidFill>
              <a:effectLst/>
              <a:latin typeface="+mn-lt"/>
              <a:ea typeface="+mn-ea"/>
              <a:cs typeface="+mn-cs"/>
            </a:rPr>
            <a:t>義務教育学校</a:t>
          </a:r>
          <a:r>
            <a:rPr kumimoji="1" lang="ja-JP" altLang="en-US" sz="1100">
              <a:solidFill>
                <a:schemeClr val="dk1"/>
              </a:solidFill>
              <a:effectLst/>
              <a:latin typeface="+mn-lt"/>
              <a:ea typeface="+mn-ea"/>
              <a:cs typeface="+mn-cs"/>
            </a:rPr>
            <a:t>として開校される</a:t>
          </a:r>
          <a:r>
            <a:rPr kumimoji="1" lang="ja-JP" altLang="ja-JP" sz="1100">
              <a:solidFill>
                <a:schemeClr val="dk1"/>
              </a:solidFill>
              <a:effectLst/>
              <a:latin typeface="+mn-lt"/>
              <a:ea typeface="+mn-ea"/>
              <a:cs typeface="+mn-cs"/>
            </a:rPr>
            <a:t>予定</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37DABA-D3B7-458F-8BCB-46BBC9267F4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C04DF1-6F2C-49A9-B894-5573966AC36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48C2A7-7380-444D-93ED-A6FBE0884F6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0FE1CB-5C7B-4C74-AF64-8567EF905FD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北海道鹿部町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52B4AD-6FCE-4D6F-BEF2-1C1E3632337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A0B804-BB0B-424A-8C23-B960A8AB1F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9A9AA2-F9FB-49A5-A2D0-4ED58127B45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3837F8-8359-4EC6-AD44-55BB42BC0F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A54504-CA16-49CC-AD66-0C8BF08CC64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BE039B-C419-4677-A1D7-698D9D4193C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3,508
3,331
110.63
4,427,440
4,272,245
141,741
2,129,973
4,480,583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649D0D4-6770-4430-A94D-3D7D6056A23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2ACBC2-550A-454E-8BEF-E36D2CD9059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D53576-D1B4-4ECD-AE0A-B4661FD9AE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6E3476-D46D-4661-8DC6-01B86F6AD6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D1DEDEA-1C1C-4F1F-9126-74394B5BF6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C2E789-E778-4DB4-B912-7CEB34EEFDA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704517-AAA2-47D1-B411-CF143F3E4C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46F737-7710-462A-B5E0-41E22C93EC1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BBFC66-4340-43B4-A7D5-B402DC2DDC7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DCDF0B-6D74-4B4C-8E81-999F800DEB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847AD3-486A-439D-B8DB-9A90CD2B578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A2B7D2-6139-416F-9397-DC6927877DD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375302-570F-4B6D-8152-D8BF63216E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3FA2B5-B750-4EEB-A644-D8542B6F63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5DA7C8-D5A2-4791-BAED-9765E0484C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FE86621-ECB6-4261-8D6C-66B0F27C48B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13CE47-E4A1-4278-BA71-07B5293551E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D6ECA1-562D-4789-B8AC-EDF258715B7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BCF489-656C-46D0-9D78-AD583072EAA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AEF38C-A5C1-467F-AB8A-98C7CB53B13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5B7CB9-530B-42A7-9A34-F2BC1E93ADE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6CD1D39-DAD8-4421-A409-6E3E466319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84B517-058E-4E01-9D64-9A256E7DFF4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F8C166-DAEB-40D4-A78F-A712158B6B8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C14733-4BD4-4B4E-B4EA-4C211D78FFB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FD3CED-2F85-486E-885A-DA275012D5C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2C7159-17A8-4CBF-8BC2-5E83EC2881F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B97D51-640A-4E17-8BAB-FA79F7839E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BE854F-E3C7-4FD1-80D9-EB747E21B0A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F0FA66C-F307-4C1C-A6B2-8E6EE10B04D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6EB865C-383C-4FC9-9C41-B0FBF487F99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0C0B1A7-7865-465F-BC26-D67F307B5DC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0F3582F-BE12-4124-8784-B12658C1751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F7458B-91DE-4352-98BE-BAA95551C2C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F95374C-E281-4F7E-A55C-156A0922B5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51A31CA-1326-4CCB-A6B9-88479AE5438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84CE0D8-C594-4A15-8627-D128D21EB512}"/>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40E4610-5C5B-46DA-83B9-97C9F53AD02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A6C4F1F-59EB-40FA-AC91-3E75C5E814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06060B1-5255-4628-9160-6E0C8C3038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63D0CDF-0F75-451E-8A11-5F37FF976D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00C1560-56AC-4982-86C1-F10AA622141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7C111EA-E35E-4B6B-BBDB-EE3F438E108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BC7BB95-87BE-413F-8E97-B14AA8C6A8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7DA1328-DAF3-4CC3-8653-50349785426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0F13F84-1325-4CA3-B55E-DD5BF276782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1EB5610-CD5A-4766-9E33-5FB95F23D97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6D8D864-C99B-4A64-899C-DEF96933731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5F1295C-5D9E-4EED-9C42-333D5CC9353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9E9D745-B529-48EC-A0C8-4AE92309A30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2C6A6052-DA6B-44B1-95CB-6B4E7E11D28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FB2C632-8CF4-4727-95BC-1EF3AF53FDC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F377676E-7406-4ECF-AF07-48F10D7464A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B27F3B8-EB39-4BF3-99E4-569FE3A9376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BE4C83B9-F0CE-46F2-83F1-D499E934697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333205E-96BF-4259-9415-3E40EFFB316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E8A5B87-5822-4565-BC00-3A438D7BE65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9A21B934-DF4C-450B-9B9B-089C47CCD03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FF12072-235E-40B3-B802-198C406AA77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F5C9011-38BF-4B8E-B55F-07B81A55CC1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45D4CD34-306E-471B-9637-D20F384AF14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818D7CB-E1F2-49C9-9EC0-2EB586FAF525}"/>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A5C82B7-F4A6-4DF1-BCD8-D30E40FE37B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8589FB4-362E-4429-B548-38B4150EE4E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B298BEB-6D39-4FA1-9D88-280CB62B2DD9}"/>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864AE872-4096-47CC-BC3D-03DFAF6DE48B}"/>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AFD1419-9EF2-4392-A4BF-15B24D71EAC7}"/>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E92DF20B-AF73-410E-8080-6F9A46C0CC5A}"/>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CB2EA1C6-0684-4524-9338-57B38C61D285}"/>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E274F2FE-7EA4-42E7-BC0F-6E35DAE80B6B}"/>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30637A2E-2FA4-49EE-8262-E672D2523A41}"/>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8451DFC-96A7-41D7-846C-5D1F045B57C7}"/>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3DA00A2-0732-4939-9A6D-6F391F2E582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9626CE1-5FB3-44C7-8CF7-D5F55827AC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EEA3B09-6212-49E8-B93A-6EE52792DA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B669EF4-B138-41FD-8355-782B0610ED2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0F98812-354C-464D-9782-A9D8CC77CE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52070</xdr:rowOff>
    </xdr:from>
    <xdr:to>
      <xdr:col>24</xdr:col>
      <xdr:colOff>114300</xdr:colOff>
      <xdr:row>59</xdr:row>
      <xdr:rowOff>153670</xdr:rowOff>
    </xdr:to>
    <xdr:sp macro="" textlink="">
      <xdr:nvSpPr>
        <xdr:cNvPr id="89" name="楕円 88">
          <a:extLst>
            <a:ext uri="{FF2B5EF4-FFF2-40B4-BE49-F238E27FC236}">
              <a16:creationId xmlns:a16="http://schemas.microsoft.com/office/drawing/2014/main" id="{E5E9E5D3-971F-4F6E-8036-836884B16D74}"/>
            </a:ext>
          </a:extLst>
        </xdr:cNvPr>
        <xdr:cNvSpPr/>
      </xdr:nvSpPr>
      <xdr:spPr>
        <a:xfrm>
          <a:off x="45847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74947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67EC60CC-DFE6-4252-A7FD-1930C6B9E8B9}"/>
            </a:ext>
          </a:extLst>
        </xdr:cNvPr>
        <xdr:cNvSpPr txBox="1"/>
      </xdr:nvSpPr>
      <xdr:spPr>
        <a:xfrm>
          <a:off x="4673600"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65405</xdr:rowOff>
    </xdr:from>
    <xdr:to>
      <xdr:col>20</xdr:col>
      <xdr:colOff>38100</xdr:colOff>
      <xdr:row>59</xdr:row>
      <xdr:rowOff>167005</xdr:rowOff>
    </xdr:to>
    <xdr:sp macro="" textlink="">
      <xdr:nvSpPr>
        <xdr:cNvPr id="91" name="楕円 90">
          <a:extLst>
            <a:ext uri="{FF2B5EF4-FFF2-40B4-BE49-F238E27FC236}">
              <a16:creationId xmlns:a16="http://schemas.microsoft.com/office/drawing/2014/main" id="{251C5E26-B77C-4B22-8B82-711CE6F8457C}"/>
            </a:ext>
          </a:extLst>
        </xdr:cNvPr>
        <xdr:cNvSpPr/>
      </xdr:nvSpPr>
      <xdr:spPr>
        <a:xfrm>
          <a:off x="3746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102870</xdr:rowOff>
    </xdr:from>
    <xdr:to>
      <xdr:col>24</xdr:col>
      <xdr:colOff>63500</xdr:colOff>
      <xdr:row>59</xdr:row>
      <xdr:rowOff>116205</xdr:rowOff>
    </xdr:to>
    <xdr:cxnSp macro="">
      <xdr:nvCxnSpPr>
        <xdr:cNvPr id="92" name="直線コネクタ 91">
          <a:extLst>
            <a:ext uri="{FF2B5EF4-FFF2-40B4-BE49-F238E27FC236}">
              <a16:creationId xmlns:a16="http://schemas.microsoft.com/office/drawing/2014/main" id="{3C71E6CA-17F7-467E-B76C-5B3F9910ED8D}"/>
            </a:ext>
          </a:extLst>
        </xdr:cNvPr>
        <xdr:cNvCxnSpPr/>
      </xdr:nvCxnSpPr>
      <xdr:spPr>
        <a:xfrm flipV="1">
          <a:off x="3797300" y="1021842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44450</xdr:rowOff>
    </xdr:from>
    <xdr:to>
      <xdr:col>15</xdr:col>
      <xdr:colOff>101600</xdr:colOff>
      <xdr:row>61</xdr:row>
      <xdr:rowOff>146050</xdr:rowOff>
    </xdr:to>
    <xdr:sp macro="" textlink="">
      <xdr:nvSpPr>
        <xdr:cNvPr id="93" name="楕円 92">
          <a:extLst>
            <a:ext uri="{FF2B5EF4-FFF2-40B4-BE49-F238E27FC236}">
              <a16:creationId xmlns:a16="http://schemas.microsoft.com/office/drawing/2014/main" id="{34AB0CB3-5437-41DC-8E3C-8FF6633353DE}"/>
            </a:ext>
          </a:extLst>
        </xdr:cNvPr>
        <xdr:cNvSpPr/>
      </xdr:nvSpPr>
      <xdr:spPr>
        <a:xfrm>
          <a:off x="2857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116205</xdr:rowOff>
    </xdr:from>
    <xdr:to>
      <xdr:col>19</xdr:col>
      <xdr:colOff>177800</xdr:colOff>
      <xdr:row>61</xdr:row>
      <xdr:rowOff>95250</xdr:rowOff>
    </xdr:to>
    <xdr:cxnSp macro="">
      <xdr:nvCxnSpPr>
        <xdr:cNvPr id="94" name="直線コネクタ 93">
          <a:extLst>
            <a:ext uri="{FF2B5EF4-FFF2-40B4-BE49-F238E27FC236}">
              <a16:creationId xmlns:a16="http://schemas.microsoft.com/office/drawing/2014/main" id="{D3BD6990-308E-43E8-9F42-EDF8A2566F16}"/>
            </a:ext>
          </a:extLst>
        </xdr:cNvPr>
        <xdr:cNvCxnSpPr/>
      </xdr:nvCxnSpPr>
      <xdr:spPr>
        <a:xfrm flipV="1">
          <a:off x="2908300" y="10231755"/>
          <a:ext cx="889000" cy="3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170180</xdr:rowOff>
    </xdr:from>
    <xdr:to>
      <xdr:col>10</xdr:col>
      <xdr:colOff>165100</xdr:colOff>
      <xdr:row>61</xdr:row>
      <xdr:rowOff>100330</xdr:rowOff>
    </xdr:to>
    <xdr:sp macro="" textlink="">
      <xdr:nvSpPr>
        <xdr:cNvPr id="95" name="楕円 94">
          <a:extLst>
            <a:ext uri="{FF2B5EF4-FFF2-40B4-BE49-F238E27FC236}">
              <a16:creationId xmlns:a16="http://schemas.microsoft.com/office/drawing/2014/main" id="{80F3D429-4F06-4536-BD8A-11E7D2F1A4C3}"/>
            </a:ext>
          </a:extLst>
        </xdr:cNvPr>
        <xdr:cNvSpPr/>
      </xdr:nvSpPr>
      <xdr:spPr>
        <a:xfrm>
          <a:off x="1968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49530</xdr:rowOff>
    </xdr:from>
    <xdr:to>
      <xdr:col>15</xdr:col>
      <xdr:colOff>50800</xdr:colOff>
      <xdr:row>61</xdr:row>
      <xdr:rowOff>95250</xdr:rowOff>
    </xdr:to>
    <xdr:cxnSp macro="">
      <xdr:nvCxnSpPr>
        <xdr:cNvPr id="96" name="直線コネクタ 95">
          <a:extLst>
            <a:ext uri="{FF2B5EF4-FFF2-40B4-BE49-F238E27FC236}">
              <a16:creationId xmlns:a16="http://schemas.microsoft.com/office/drawing/2014/main" id="{582AD6CE-AB91-434C-982E-4F1F51C62350}"/>
            </a:ext>
          </a:extLst>
        </xdr:cNvPr>
        <xdr:cNvCxnSpPr/>
      </xdr:nvCxnSpPr>
      <xdr:spPr>
        <a:xfrm>
          <a:off x="2019300" y="10507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97" name="楕円 96">
          <a:extLst>
            <a:ext uri="{FF2B5EF4-FFF2-40B4-BE49-F238E27FC236}">
              <a16:creationId xmlns:a16="http://schemas.microsoft.com/office/drawing/2014/main" id="{D453F379-B43B-4B18-B952-FE3B85A929D6}"/>
            </a:ext>
          </a:extLst>
        </xdr:cNvPr>
        <xdr:cNvSpPr/>
      </xdr:nvSpPr>
      <xdr:spPr>
        <a:xfrm>
          <a:off x="1079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61</xdr:row>
      <xdr:rowOff>49530</xdr:rowOff>
    </xdr:to>
    <xdr:cxnSp macro="">
      <xdr:nvCxnSpPr>
        <xdr:cNvPr id="98" name="直線コネクタ 97">
          <a:extLst>
            <a:ext uri="{FF2B5EF4-FFF2-40B4-BE49-F238E27FC236}">
              <a16:creationId xmlns:a16="http://schemas.microsoft.com/office/drawing/2014/main" id="{97A57796-3DC1-4249-9E2A-E022375662F6}"/>
            </a:ext>
          </a:extLst>
        </xdr:cNvPr>
        <xdr:cNvCxnSpPr/>
      </xdr:nvCxnSpPr>
      <xdr:spPr>
        <a:xfrm>
          <a:off x="1130300" y="1041273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E0AE170-9E4B-4FF8-B2F2-B646DB03D7A9}"/>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F1CC425-6A62-47E4-9144-0B2793FC3913}"/>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C8C47C8D-4FB0-4C0E-AFF1-0A9A0B3581F7}"/>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6C96EA48-DE36-401D-A313-8B2BD4F40C29}"/>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12082</xdr:rowOff>
    </xdr:from>
    <xdr:ext cx="405111" cy="259045"/>
    <xdr:sp macro="" textlink="">
      <xdr:nvSpPr>
        <xdr:cNvPr id="103" name="n_1mainValue【体育館・プール】&#10;有形固定資産減価償却率">
          <a:extLst>
            <a:ext uri="{FF2B5EF4-FFF2-40B4-BE49-F238E27FC236}">
              <a16:creationId xmlns:a16="http://schemas.microsoft.com/office/drawing/2014/main" id="{FC113760-D14C-439D-B458-5915126A5846}"/>
            </a:ext>
          </a:extLst>
        </xdr:cNvPr>
        <xdr:cNvSpPr txBox="1"/>
      </xdr:nvSpPr>
      <xdr:spPr>
        <a:xfrm>
          <a:off x="3582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137177</xdr:rowOff>
    </xdr:from>
    <xdr:ext cx="405111" cy="259045"/>
    <xdr:sp macro="" textlink="">
      <xdr:nvSpPr>
        <xdr:cNvPr id="104" name="n_2mainValue【体育館・プール】&#10;有形固定資産減価償却率">
          <a:extLst>
            <a:ext uri="{FF2B5EF4-FFF2-40B4-BE49-F238E27FC236}">
              <a16:creationId xmlns:a16="http://schemas.microsoft.com/office/drawing/2014/main" id="{FC2983A4-BFEF-4AE5-AA7F-1D26BDCB4771}"/>
            </a:ext>
          </a:extLst>
        </xdr:cNvPr>
        <xdr:cNvSpPr txBox="1"/>
      </xdr:nvSpPr>
      <xdr:spPr>
        <a:xfrm>
          <a:off x="2705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91457</xdr:rowOff>
    </xdr:from>
    <xdr:ext cx="405111" cy="259045"/>
    <xdr:sp macro="" textlink="">
      <xdr:nvSpPr>
        <xdr:cNvPr id="105" name="n_3mainValue【体育館・プール】&#10;有形固定資産減価償却率">
          <a:extLst>
            <a:ext uri="{FF2B5EF4-FFF2-40B4-BE49-F238E27FC236}">
              <a16:creationId xmlns:a16="http://schemas.microsoft.com/office/drawing/2014/main" id="{C51EAFA8-2665-4824-9CE9-E78A5EBD0599}"/>
            </a:ext>
          </a:extLst>
        </xdr:cNvPr>
        <xdr:cNvSpPr txBox="1"/>
      </xdr:nvSpPr>
      <xdr:spPr>
        <a:xfrm>
          <a:off x="1816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106" name="n_4mainValue【体育館・プール】&#10;有形固定資産減価償却率">
          <a:extLst>
            <a:ext uri="{FF2B5EF4-FFF2-40B4-BE49-F238E27FC236}">
              <a16:creationId xmlns:a16="http://schemas.microsoft.com/office/drawing/2014/main" id="{E0C20FE3-AA1E-4A4F-A91C-BBA2E9F4614D}"/>
            </a:ext>
          </a:extLst>
        </xdr:cNvPr>
        <xdr:cNvSpPr txBox="1"/>
      </xdr:nvSpPr>
      <xdr:spPr>
        <a:xfrm>
          <a:off x="927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E3ECF8A4-F212-4CE4-BC44-8482BA5991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D29DBB2-C0F2-4588-821A-38F5911F804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FD18B90-AE24-4ACD-9DB5-BD2E4CF35A8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82DEE903-3A12-422C-8764-0D4BCF55B2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0D05AF2-C8A5-4E07-B29A-83DDB9798D5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FF86A5B-67D6-49A4-943A-401C5BFC410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284B7E2-2E13-4D64-BB59-8B94553BB02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431FF8D-782C-4F0E-8601-E398E500FE1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DEFAFB5B-45D4-4EAC-8848-BF720B4F04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CB59AD2-57F8-42EC-A225-EDC3A3677C2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A7E59E3E-49A6-4215-82E8-EB508436E5F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7891A1DE-9353-4DA4-99DF-60A6F6F6A47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13F09CF-0D8C-4670-9C2E-E7CB8BD37E2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7CF389F4-1A4E-4E28-A60B-242DBCBF222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72BD478C-0937-4CD3-9E86-E6C97E98D02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C8F8340-F696-4A41-A6BE-001517DB667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B89BD453-89E4-49FC-B65A-8EAB87802BD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49D02D81-53BD-4FEB-BFFD-EEE80C123D1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DE6581C5-BA25-4EEF-AB9C-B5E7F3421B0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625A65E7-1C5A-48F4-9AF3-87EDD49CD9D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E21021B-E682-495F-A9A1-E5C9AAEE7C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2E901D8-A602-45F0-80AA-02D5DD000365}"/>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DD5D08AA-5A68-45F7-BE0E-B0E54E161B65}"/>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5B10678F-B581-44EB-BED7-9971FE97EE15}"/>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B379D0C8-B6E0-4F13-B943-D961F1A02B89}"/>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1C37D563-EAD9-4447-9C8C-F02AA5810387}"/>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7CC6C8B9-24E0-4347-BEC2-0908722E3C1A}"/>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0739679-CCCB-4272-A4ED-CA91317855B5}"/>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7E6669DC-2F91-479B-B6CF-B8BA25FD163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831B9E6B-F23B-4D89-958E-A99F1D33830D}"/>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80AD6B54-E2BC-40EA-93A1-2294C41FA75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EF7E2530-B758-463D-B7CD-FDA78E20D65C}"/>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3826823F-7E06-4670-8415-1474D6B6C3E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6BDF412-3F34-4C02-AEC8-087C1B711E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4E9FA06-B032-4FE6-B506-13F6572EE6F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DF9EAD6-7B01-4EC9-B115-E98D68DCF8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0CDADE3-54AD-4556-A79A-CC8DD891BC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2236</xdr:rowOff>
    </xdr:from>
    <xdr:to>
      <xdr:col>55</xdr:col>
      <xdr:colOff>50800</xdr:colOff>
      <xdr:row>62</xdr:row>
      <xdr:rowOff>103836</xdr:rowOff>
    </xdr:to>
    <xdr:sp macro="" textlink="">
      <xdr:nvSpPr>
        <xdr:cNvPr id="144" name="楕円 143">
          <a:extLst>
            <a:ext uri="{FF2B5EF4-FFF2-40B4-BE49-F238E27FC236}">
              <a16:creationId xmlns:a16="http://schemas.microsoft.com/office/drawing/2014/main" id="{ABA36C21-64E9-4531-986C-DB66BBFFECE0}"/>
            </a:ext>
          </a:extLst>
        </xdr:cNvPr>
        <xdr:cNvSpPr/>
      </xdr:nvSpPr>
      <xdr:spPr>
        <a:xfrm>
          <a:off x="10426700" y="1063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25113</xdr:rowOff>
    </xdr:from>
    <xdr:ext cx="469744" cy="259045"/>
    <xdr:sp macro="" textlink="">
      <xdr:nvSpPr>
        <xdr:cNvPr id="145" name="【体育館・プール】&#10;一人当たり面積該当値テキスト">
          <a:extLst>
            <a:ext uri="{FF2B5EF4-FFF2-40B4-BE49-F238E27FC236}">
              <a16:creationId xmlns:a16="http://schemas.microsoft.com/office/drawing/2014/main" id="{395E6A51-DC11-47E3-A66C-A1528309A0A8}"/>
            </a:ext>
          </a:extLst>
        </xdr:cNvPr>
        <xdr:cNvSpPr txBox="1"/>
      </xdr:nvSpPr>
      <xdr:spPr>
        <a:xfrm>
          <a:off x="10515600" y="1048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7265</xdr:rowOff>
    </xdr:from>
    <xdr:to>
      <xdr:col>50</xdr:col>
      <xdr:colOff>165100</xdr:colOff>
      <xdr:row>62</xdr:row>
      <xdr:rowOff>108865</xdr:rowOff>
    </xdr:to>
    <xdr:sp macro="" textlink="">
      <xdr:nvSpPr>
        <xdr:cNvPr id="146" name="楕円 145">
          <a:extLst>
            <a:ext uri="{FF2B5EF4-FFF2-40B4-BE49-F238E27FC236}">
              <a16:creationId xmlns:a16="http://schemas.microsoft.com/office/drawing/2014/main" id="{3F7D2C6B-EE26-42FE-AC3D-D29496B28A0B}"/>
            </a:ext>
          </a:extLst>
        </xdr:cNvPr>
        <xdr:cNvSpPr/>
      </xdr:nvSpPr>
      <xdr:spPr>
        <a:xfrm>
          <a:off x="9588500" y="106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53036</xdr:rowOff>
    </xdr:from>
    <xdr:to>
      <xdr:col>55</xdr:col>
      <xdr:colOff>0</xdr:colOff>
      <xdr:row>62</xdr:row>
      <xdr:rowOff>58065</xdr:rowOff>
    </xdr:to>
    <xdr:cxnSp macro="">
      <xdr:nvCxnSpPr>
        <xdr:cNvPr id="147" name="直線コネクタ 146">
          <a:extLst>
            <a:ext uri="{FF2B5EF4-FFF2-40B4-BE49-F238E27FC236}">
              <a16:creationId xmlns:a16="http://schemas.microsoft.com/office/drawing/2014/main" id="{0D31B122-C8DD-4164-974E-B4342F55D238}"/>
            </a:ext>
          </a:extLst>
        </xdr:cNvPr>
        <xdr:cNvCxnSpPr/>
      </xdr:nvCxnSpPr>
      <xdr:spPr>
        <a:xfrm flipV="1">
          <a:off x="9639300" y="10682936"/>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136423</xdr:rowOff>
    </xdr:from>
    <xdr:to>
      <xdr:col>46</xdr:col>
      <xdr:colOff>38100</xdr:colOff>
      <xdr:row>62</xdr:row>
      <xdr:rowOff>66573</xdr:rowOff>
    </xdr:to>
    <xdr:sp macro="" textlink="">
      <xdr:nvSpPr>
        <xdr:cNvPr id="148" name="楕円 147">
          <a:extLst>
            <a:ext uri="{FF2B5EF4-FFF2-40B4-BE49-F238E27FC236}">
              <a16:creationId xmlns:a16="http://schemas.microsoft.com/office/drawing/2014/main" id="{E6775DB5-0469-4205-9C33-CEA896BD0305}"/>
            </a:ext>
          </a:extLst>
        </xdr:cNvPr>
        <xdr:cNvSpPr/>
      </xdr:nvSpPr>
      <xdr:spPr>
        <a:xfrm>
          <a:off x="8699500" y="1059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15773</xdr:rowOff>
    </xdr:from>
    <xdr:to>
      <xdr:col>50</xdr:col>
      <xdr:colOff>114300</xdr:colOff>
      <xdr:row>62</xdr:row>
      <xdr:rowOff>58065</xdr:rowOff>
    </xdr:to>
    <xdr:cxnSp macro="">
      <xdr:nvCxnSpPr>
        <xdr:cNvPr id="149" name="直線コネクタ 148">
          <a:extLst>
            <a:ext uri="{FF2B5EF4-FFF2-40B4-BE49-F238E27FC236}">
              <a16:creationId xmlns:a16="http://schemas.microsoft.com/office/drawing/2014/main" id="{5A63E366-8107-46D6-A022-6E30DEDA643F}"/>
            </a:ext>
          </a:extLst>
        </xdr:cNvPr>
        <xdr:cNvCxnSpPr/>
      </xdr:nvCxnSpPr>
      <xdr:spPr>
        <a:xfrm>
          <a:off x="8750300" y="10645673"/>
          <a:ext cx="8890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142824</xdr:rowOff>
    </xdr:from>
    <xdr:to>
      <xdr:col>41</xdr:col>
      <xdr:colOff>101600</xdr:colOff>
      <xdr:row>62</xdr:row>
      <xdr:rowOff>72974</xdr:rowOff>
    </xdr:to>
    <xdr:sp macro="" textlink="">
      <xdr:nvSpPr>
        <xdr:cNvPr id="150" name="楕円 149">
          <a:extLst>
            <a:ext uri="{FF2B5EF4-FFF2-40B4-BE49-F238E27FC236}">
              <a16:creationId xmlns:a16="http://schemas.microsoft.com/office/drawing/2014/main" id="{55946BAB-BBC3-4F8B-9390-A44A3654751E}"/>
            </a:ext>
          </a:extLst>
        </xdr:cNvPr>
        <xdr:cNvSpPr/>
      </xdr:nvSpPr>
      <xdr:spPr>
        <a:xfrm>
          <a:off x="7810500" y="1060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15773</xdr:rowOff>
    </xdr:from>
    <xdr:to>
      <xdr:col>45</xdr:col>
      <xdr:colOff>177800</xdr:colOff>
      <xdr:row>62</xdr:row>
      <xdr:rowOff>22174</xdr:rowOff>
    </xdr:to>
    <xdr:cxnSp macro="">
      <xdr:nvCxnSpPr>
        <xdr:cNvPr id="151" name="直線コネクタ 150">
          <a:extLst>
            <a:ext uri="{FF2B5EF4-FFF2-40B4-BE49-F238E27FC236}">
              <a16:creationId xmlns:a16="http://schemas.microsoft.com/office/drawing/2014/main" id="{33EA996A-E0BD-4D30-B398-9A19ABBB4B19}"/>
            </a:ext>
          </a:extLst>
        </xdr:cNvPr>
        <xdr:cNvCxnSpPr/>
      </xdr:nvCxnSpPr>
      <xdr:spPr>
        <a:xfrm flipV="1">
          <a:off x="7861300" y="10645673"/>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150368</xdr:rowOff>
    </xdr:from>
    <xdr:to>
      <xdr:col>36</xdr:col>
      <xdr:colOff>165100</xdr:colOff>
      <xdr:row>62</xdr:row>
      <xdr:rowOff>80518</xdr:rowOff>
    </xdr:to>
    <xdr:sp macro="" textlink="">
      <xdr:nvSpPr>
        <xdr:cNvPr id="152" name="楕円 151">
          <a:extLst>
            <a:ext uri="{FF2B5EF4-FFF2-40B4-BE49-F238E27FC236}">
              <a16:creationId xmlns:a16="http://schemas.microsoft.com/office/drawing/2014/main" id="{93DA3CA0-533E-47EB-850F-4DC06CC7F62C}"/>
            </a:ext>
          </a:extLst>
        </xdr:cNvPr>
        <xdr:cNvSpPr/>
      </xdr:nvSpPr>
      <xdr:spPr>
        <a:xfrm>
          <a:off x="692150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22174</xdr:rowOff>
    </xdr:from>
    <xdr:to>
      <xdr:col>41</xdr:col>
      <xdr:colOff>50800</xdr:colOff>
      <xdr:row>62</xdr:row>
      <xdr:rowOff>29718</xdr:rowOff>
    </xdr:to>
    <xdr:cxnSp macro="">
      <xdr:nvCxnSpPr>
        <xdr:cNvPr id="153" name="直線コネクタ 152">
          <a:extLst>
            <a:ext uri="{FF2B5EF4-FFF2-40B4-BE49-F238E27FC236}">
              <a16:creationId xmlns:a16="http://schemas.microsoft.com/office/drawing/2014/main" id="{A67F4055-C1EF-4391-894B-753FDB6F5468}"/>
            </a:ext>
          </a:extLst>
        </xdr:cNvPr>
        <xdr:cNvCxnSpPr/>
      </xdr:nvCxnSpPr>
      <xdr:spPr>
        <a:xfrm flipV="1">
          <a:off x="6972300" y="10652074"/>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9DF2B77F-5484-4E16-B71F-0B07122B48E4}"/>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2CA4C6C6-2FCF-452F-BB4C-B32EFFA0DCC6}"/>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3C7E5245-AC71-44A9-B3AF-E803BC2457C9}"/>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825B2FB5-0111-4167-A402-B18CAFE304FD}"/>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125392</xdr:rowOff>
    </xdr:from>
    <xdr:ext cx="469744" cy="259045"/>
    <xdr:sp macro="" textlink="">
      <xdr:nvSpPr>
        <xdr:cNvPr id="158" name="n_1mainValue【体育館・プール】&#10;一人当たり面積">
          <a:extLst>
            <a:ext uri="{FF2B5EF4-FFF2-40B4-BE49-F238E27FC236}">
              <a16:creationId xmlns:a16="http://schemas.microsoft.com/office/drawing/2014/main" id="{E75DE4F1-5545-45B7-9398-38078DB84E31}"/>
            </a:ext>
          </a:extLst>
        </xdr:cNvPr>
        <xdr:cNvSpPr txBox="1"/>
      </xdr:nvSpPr>
      <xdr:spPr>
        <a:xfrm>
          <a:off x="9391727" y="1041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83100</xdr:rowOff>
    </xdr:from>
    <xdr:ext cx="469744" cy="259045"/>
    <xdr:sp macro="" textlink="">
      <xdr:nvSpPr>
        <xdr:cNvPr id="159" name="n_2mainValue【体育館・プール】&#10;一人当たり面積">
          <a:extLst>
            <a:ext uri="{FF2B5EF4-FFF2-40B4-BE49-F238E27FC236}">
              <a16:creationId xmlns:a16="http://schemas.microsoft.com/office/drawing/2014/main" id="{C27A824C-3BED-471D-A6F9-8838887AD856}"/>
            </a:ext>
          </a:extLst>
        </xdr:cNvPr>
        <xdr:cNvSpPr txBox="1"/>
      </xdr:nvSpPr>
      <xdr:spPr>
        <a:xfrm>
          <a:off x="8515427" y="1037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89501</xdr:rowOff>
    </xdr:from>
    <xdr:ext cx="469744" cy="259045"/>
    <xdr:sp macro="" textlink="">
      <xdr:nvSpPr>
        <xdr:cNvPr id="160" name="n_3mainValue【体育館・プール】&#10;一人当たり面積">
          <a:extLst>
            <a:ext uri="{FF2B5EF4-FFF2-40B4-BE49-F238E27FC236}">
              <a16:creationId xmlns:a16="http://schemas.microsoft.com/office/drawing/2014/main" id="{A629AB5F-C62A-4486-9CD7-25FE4C55EAEA}"/>
            </a:ext>
          </a:extLst>
        </xdr:cNvPr>
        <xdr:cNvSpPr txBox="1"/>
      </xdr:nvSpPr>
      <xdr:spPr>
        <a:xfrm>
          <a:off x="7626427" y="1037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97045</xdr:rowOff>
    </xdr:from>
    <xdr:ext cx="469744" cy="259045"/>
    <xdr:sp macro="" textlink="">
      <xdr:nvSpPr>
        <xdr:cNvPr id="161" name="n_4mainValue【体育館・プール】&#10;一人当たり面積">
          <a:extLst>
            <a:ext uri="{FF2B5EF4-FFF2-40B4-BE49-F238E27FC236}">
              <a16:creationId xmlns:a16="http://schemas.microsoft.com/office/drawing/2014/main" id="{A74609D5-B175-4964-9670-5BE3F1DCB42C}"/>
            </a:ext>
          </a:extLst>
        </xdr:cNvPr>
        <xdr:cNvSpPr txBox="1"/>
      </xdr:nvSpPr>
      <xdr:spPr>
        <a:xfrm>
          <a:off x="6737427" y="1038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34DE5393-C8F6-48DA-A850-07A59D51F1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DC8C7ED7-4483-4FDA-8B01-9B808879FEE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2A92ECEB-59DB-4376-A0C7-33CC3E8249C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C5A848D-A67E-4C04-A48F-2D6A69414E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E4C20964-344E-4B74-89E7-4BA583F5D37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2331686-5D33-451F-9DEC-CE26203318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562FF421-C1D6-43E3-80B1-2D6213F624B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AB59B53-F777-483B-AE3D-F475AFB7C04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1FABF018-A1FF-4DF5-9033-5730BDC198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7188F544-3463-4C6B-AFFB-5DCFBC26FE1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F29A02CA-9EE9-4243-92AD-5F10BB6A2DE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2D49C81A-4BB7-41A7-B716-E3767085084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BDDA2699-0487-4C94-BDB5-F3A8A22248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FBFFD816-C2A9-4881-AAAD-6D8545F4978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162788FD-0744-4193-9594-4D1B4BA924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18BB57E0-454D-40D0-8AAA-4792F9F94F0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F607D94F-F76C-438F-B7A1-F87186A6C8B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678CCA1C-48CF-4D47-8BAE-B517FD7633B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BC7F9567-28EE-4719-A51C-65498BA808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AA804854-129B-43E2-B0E1-0DF2409EF89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5E9BD872-82EE-433A-9D2F-1DA25800911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C8C2BB58-5A93-4FA3-B7FB-889996EF60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CA9470C7-3F3C-440A-85E8-6CBCFF4E2B3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86D5BBAB-0828-4711-AD63-FC46D90DEFD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3061E158-20E1-485A-A1AB-AD2124B2B63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094953E8-F81B-4153-8305-9779E895E5C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0B51340C-7B6B-4554-95D4-5277358076F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30ACD0E9-2189-4922-889B-E0F25046C23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82DD55B3-36D4-42A9-8D10-77F8122E222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B7B4BBD1-152D-4352-987E-6BF20AB2853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EFEF75D0-88F9-4C0C-8E92-FFA08B19ECE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5271C2B5-A0E3-43BB-845F-128F4639825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BA864B69-48BC-4A99-97F6-88E1EF3110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F693F55D-2E59-49E7-B67F-D64CBB3C16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46886764-F8EF-4712-A399-A6DA0D4B773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1FD721E5-1AF9-4D8F-9C84-207262EF91A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829DE4B6-C245-4D4B-8D2D-4D5F67EDBAA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FE85C6CA-9B89-432A-8211-9C10776B18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F953DC55-41D2-405B-85C4-D59C29CC30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9BA01647-2087-48C6-9D77-984F59A0EA9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FC0B01FE-0902-4DE5-966E-A33B74A78EC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CBE8611A-0250-465B-8B2B-3F3A602EA3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78EC1D59-884F-4CCB-908B-BBC3286149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EAB97B74-23A7-41C5-890A-7AAAACC5E61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B742F07F-A3DA-4424-9AB3-ECA6C9C5560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71887F85-4E57-49ED-ABB6-A9442523303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D1C96A1F-5356-4AA3-8717-3678E099E38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8B9D48CF-DCE4-4EBA-AC20-6FAF1FEEB4B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D5A5B4EF-6E23-42FB-BF19-A67684B4AB8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8B35F9F5-69BE-44C7-8003-AB03F415F63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0E331ACA-E296-422F-8BDB-EF3BF53458D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DE9A3CD7-DFCE-404D-9895-023D01F52C1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E6EBB2A4-EAFD-432B-A8B6-53E940627AA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A33DA541-0882-4391-83ED-DF8B3292DC3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AA4F3EE5-02C0-4BB4-B8FE-0A3B9E3CB00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EF726644-DEA6-4847-9C89-7E84B4AD8F5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F96BFA09-1A64-45B1-9D76-D5B798A470C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0D0388DF-0E2E-4240-AD87-43F5BFEE1E0C}"/>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一般廃棄物処理施設】&#10;有形固定資産減価償却率最小値テキスト">
          <a:extLst>
            <a:ext uri="{FF2B5EF4-FFF2-40B4-BE49-F238E27FC236}">
              <a16:creationId xmlns:a16="http://schemas.microsoft.com/office/drawing/2014/main" id="{D81C2108-597E-4B7B-9F98-FD6304E8755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CD0B05F2-F98B-4EB9-AC35-2A782A12EB3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22" name="【一般廃棄物処理施設】&#10;有形固定資産減価償却率最大値テキスト">
          <a:extLst>
            <a:ext uri="{FF2B5EF4-FFF2-40B4-BE49-F238E27FC236}">
              <a16:creationId xmlns:a16="http://schemas.microsoft.com/office/drawing/2014/main" id="{D0BD7EA9-DE23-44F0-8B5F-5F6360B26DD8}"/>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23" name="直線コネクタ 222">
          <a:extLst>
            <a:ext uri="{FF2B5EF4-FFF2-40B4-BE49-F238E27FC236}">
              <a16:creationId xmlns:a16="http://schemas.microsoft.com/office/drawing/2014/main" id="{B8B336DB-A589-41EA-983D-E01D72BF9C1C}"/>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F4AAD206-7D91-4A87-95B1-833153D2BEE8}"/>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225" name="フローチャート: 判断 224">
          <a:extLst>
            <a:ext uri="{FF2B5EF4-FFF2-40B4-BE49-F238E27FC236}">
              <a16:creationId xmlns:a16="http://schemas.microsoft.com/office/drawing/2014/main" id="{5EBBF20F-457F-44A3-B746-1D2BB119259F}"/>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226" name="フローチャート: 判断 225">
          <a:extLst>
            <a:ext uri="{FF2B5EF4-FFF2-40B4-BE49-F238E27FC236}">
              <a16:creationId xmlns:a16="http://schemas.microsoft.com/office/drawing/2014/main" id="{D9CF96F2-90B6-4C50-BD55-D2F8353045F1}"/>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227" name="フローチャート: 判断 226">
          <a:extLst>
            <a:ext uri="{FF2B5EF4-FFF2-40B4-BE49-F238E27FC236}">
              <a16:creationId xmlns:a16="http://schemas.microsoft.com/office/drawing/2014/main" id="{B7F84991-50B6-46A1-9FC4-2953382625CE}"/>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228" name="フローチャート: 判断 227">
          <a:extLst>
            <a:ext uri="{FF2B5EF4-FFF2-40B4-BE49-F238E27FC236}">
              <a16:creationId xmlns:a16="http://schemas.microsoft.com/office/drawing/2014/main" id="{F0A8E08B-4F17-43B6-9D9A-B9AA83DEAEC7}"/>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229" name="フローチャート: 判断 228">
          <a:extLst>
            <a:ext uri="{FF2B5EF4-FFF2-40B4-BE49-F238E27FC236}">
              <a16:creationId xmlns:a16="http://schemas.microsoft.com/office/drawing/2014/main" id="{0424A762-FEE1-4A51-8FC9-8DD542B98C97}"/>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7883D6B9-5684-4B67-8CEB-38EF0062EBE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06360DC7-D104-4A93-A272-4647A877000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EAC86ADB-D4B4-4DC8-ABD0-38054E38C9A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6FEB0000-980C-4A58-929C-865ED702791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626ADD5C-D841-4BBD-A787-716BA38613C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907</xdr:rowOff>
    </xdr:from>
    <xdr:to>
      <xdr:col>85</xdr:col>
      <xdr:colOff>177800</xdr:colOff>
      <xdr:row>39</xdr:row>
      <xdr:rowOff>102507</xdr:rowOff>
    </xdr:to>
    <xdr:sp macro="" textlink="">
      <xdr:nvSpPr>
        <xdr:cNvPr id="235" name="楕円 234">
          <a:extLst>
            <a:ext uri="{FF2B5EF4-FFF2-40B4-BE49-F238E27FC236}">
              <a16:creationId xmlns:a16="http://schemas.microsoft.com/office/drawing/2014/main" id="{CE06F9FD-2875-44DF-A874-71165D58E63D}"/>
            </a:ext>
          </a:extLst>
        </xdr:cNvPr>
        <xdr:cNvSpPr/>
      </xdr:nvSpPr>
      <xdr:spPr>
        <a:xfrm>
          <a:off x="162687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150784</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824F75F3-0870-4A05-B555-E872B12785CC}"/>
            </a:ext>
          </a:extLst>
        </xdr:cNvPr>
        <xdr:cNvSpPr txBox="1"/>
      </xdr:nvSpPr>
      <xdr:spPr>
        <a:xfrm>
          <a:off x="16357600"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120106</xdr:rowOff>
    </xdr:from>
    <xdr:to>
      <xdr:col>81</xdr:col>
      <xdr:colOff>101600</xdr:colOff>
      <xdr:row>39</xdr:row>
      <xdr:rowOff>50256</xdr:rowOff>
    </xdr:to>
    <xdr:sp macro="" textlink="">
      <xdr:nvSpPr>
        <xdr:cNvPr id="237" name="楕円 236">
          <a:extLst>
            <a:ext uri="{FF2B5EF4-FFF2-40B4-BE49-F238E27FC236}">
              <a16:creationId xmlns:a16="http://schemas.microsoft.com/office/drawing/2014/main" id="{9EE8147A-7F23-4641-942B-EDEC9E471ADC}"/>
            </a:ext>
          </a:extLst>
        </xdr:cNvPr>
        <xdr:cNvSpPr/>
      </xdr:nvSpPr>
      <xdr:spPr>
        <a:xfrm>
          <a:off x="15430500" y="66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170906</xdr:rowOff>
    </xdr:from>
    <xdr:to>
      <xdr:col>85</xdr:col>
      <xdr:colOff>127000</xdr:colOff>
      <xdr:row>39</xdr:row>
      <xdr:rowOff>51707</xdr:rowOff>
    </xdr:to>
    <xdr:cxnSp macro="">
      <xdr:nvCxnSpPr>
        <xdr:cNvPr id="238" name="直線コネクタ 237">
          <a:extLst>
            <a:ext uri="{FF2B5EF4-FFF2-40B4-BE49-F238E27FC236}">
              <a16:creationId xmlns:a16="http://schemas.microsoft.com/office/drawing/2014/main" id="{076C5FE1-9B64-4C5B-A865-7F73FE338248}"/>
            </a:ext>
          </a:extLst>
        </xdr:cNvPr>
        <xdr:cNvCxnSpPr/>
      </xdr:nvCxnSpPr>
      <xdr:spPr>
        <a:xfrm>
          <a:off x="15481300" y="668600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157662</xdr:rowOff>
    </xdr:from>
    <xdr:to>
      <xdr:col>76</xdr:col>
      <xdr:colOff>165100</xdr:colOff>
      <xdr:row>39</xdr:row>
      <xdr:rowOff>87812</xdr:rowOff>
    </xdr:to>
    <xdr:sp macro="" textlink="">
      <xdr:nvSpPr>
        <xdr:cNvPr id="239" name="楕円 238">
          <a:extLst>
            <a:ext uri="{FF2B5EF4-FFF2-40B4-BE49-F238E27FC236}">
              <a16:creationId xmlns:a16="http://schemas.microsoft.com/office/drawing/2014/main" id="{1C2AF766-1240-4617-BCDF-5BC0EEABE2DE}"/>
            </a:ext>
          </a:extLst>
        </xdr:cNvPr>
        <xdr:cNvSpPr/>
      </xdr:nvSpPr>
      <xdr:spPr>
        <a:xfrm>
          <a:off x="14541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170906</xdr:rowOff>
    </xdr:from>
    <xdr:to>
      <xdr:col>81</xdr:col>
      <xdr:colOff>50800</xdr:colOff>
      <xdr:row>39</xdr:row>
      <xdr:rowOff>37012</xdr:rowOff>
    </xdr:to>
    <xdr:cxnSp macro="">
      <xdr:nvCxnSpPr>
        <xdr:cNvPr id="240" name="直線コネクタ 239">
          <a:extLst>
            <a:ext uri="{FF2B5EF4-FFF2-40B4-BE49-F238E27FC236}">
              <a16:creationId xmlns:a16="http://schemas.microsoft.com/office/drawing/2014/main" id="{CCAAADFD-BA57-4190-8B7B-4CD4736A87FF}"/>
            </a:ext>
          </a:extLst>
        </xdr:cNvPr>
        <xdr:cNvCxnSpPr/>
      </xdr:nvCxnSpPr>
      <xdr:spPr>
        <a:xfrm flipV="1">
          <a:off x="14592300" y="66860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123372</xdr:rowOff>
    </xdr:from>
    <xdr:to>
      <xdr:col>72</xdr:col>
      <xdr:colOff>38100</xdr:colOff>
      <xdr:row>39</xdr:row>
      <xdr:rowOff>53522</xdr:rowOff>
    </xdr:to>
    <xdr:sp macro="" textlink="">
      <xdr:nvSpPr>
        <xdr:cNvPr id="241" name="楕円 240">
          <a:extLst>
            <a:ext uri="{FF2B5EF4-FFF2-40B4-BE49-F238E27FC236}">
              <a16:creationId xmlns:a16="http://schemas.microsoft.com/office/drawing/2014/main" id="{101AF361-093A-47B5-9935-16422A2F4B2A}"/>
            </a:ext>
          </a:extLst>
        </xdr:cNvPr>
        <xdr:cNvSpPr/>
      </xdr:nvSpPr>
      <xdr:spPr>
        <a:xfrm>
          <a:off x="13652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2722</xdr:rowOff>
    </xdr:from>
    <xdr:to>
      <xdr:col>76</xdr:col>
      <xdr:colOff>114300</xdr:colOff>
      <xdr:row>39</xdr:row>
      <xdr:rowOff>37012</xdr:rowOff>
    </xdr:to>
    <xdr:cxnSp macro="">
      <xdr:nvCxnSpPr>
        <xdr:cNvPr id="242" name="直線コネクタ 241">
          <a:extLst>
            <a:ext uri="{FF2B5EF4-FFF2-40B4-BE49-F238E27FC236}">
              <a16:creationId xmlns:a16="http://schemas.microsoft.com/office/drawing/2014/main" id="{48A0AE4D-D5EB-4B11-AF28-3E8795A3D45F}"/>
            </a:ext>
          </a:extLst>
        </xdr:cNvPr>
        <xdr:cNvCxnSpPr/>
      </xdr:nvCxnSpPr>
      <xdr:spPr>
        <a:xfrm>
          <a:off x="13703300" y="668927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167459</xdr:rowOff>
    </xdr:from>
    <xdr:to>
      <xdr:col>67</xdr:col>
      <xdr:colOff>101600</xdr:colOff>
      <xdr:row>39</xdr:row>
      <xdr:rowOff>97609</xdr:rowOff>
    </xdr:to>
    <xdr:sp macro="" textlink="">
      <xdr:nvSpPr>
        <xdr:cNvPr id="243" name="楕円 242">
          <a:extLst>
            <a:ext uri="{FF2B5EF4-FFF2-40B4-BE49-F238E27FC236}">
              <a16:creationId xmlns:a16="http://schemas.microsoft.com/office/drawing/2014/main" id="{457E5510-E0D6-461D-8911-56107B4FB58B}"/>
            </a:ext>
          </a:extLst>
        </xdr:cNvPr>
        <xdr:cNvSpPr/>
      </xdr:nvSpPr>
      <xdr:spPr>
        <a:xfrm>
          <a:off x="12763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2722</xdr:rowOff>
    </xdr:from>
    <xdr:to>
      <xdr:col>71</xdr:col>
      <xdr:colOff>177800</xdr:colOff>
      <xdr:row>39</xdr:row>
      <xdr:rowOff>46809</xdr:rowOff>
    </xdr:to>
    <xdr:cxnSp macro="">
      <xdr:nvCxnSpPr>
        <xdr:cNvPr id="244" name="直線コネクタ 243">
          <a:extLst>
            <a:ext uri="{FF2B5EF4-FFF2-40B4-BE49-F238E27FC236}">
              <a16:creationId xmlns:a16="http://schemas.microsoft.com/office/drawing/2014/main" id="{554E5AF8-C807-487F-8EAC-9426469030A8}"/>
            </a:ext>
          </a:extLst>
        </xdr:cNvPr>
        <xdr:cNvCxnSpPr/>
      </xdr:nvCxnSpPr>
      <xdr:spPr>
        <a:xfrm flipV="1">
          <a:off x="12814300" y="668927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BBA37F20-A7B8-4D97-B7CF-A3EF248CD19B}"/>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0DCEE1A1-A3BF-42EB-911E-F354272E4368}"/>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B5F1B568-8551-439F-9C0F-FB46018BCAC1}"/>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CA61D10B-87DE-479F-9E6D-9726E1E8F66F}"/>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41383</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FBDAD6ED-26D4-45E4-AD98-6AE2BC98FF54}"/>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78939</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87D82049-5419-4DC1-A092-983F5AEB42C4}"/>
            </a:ext>
          </a:extLst>
        </xdr:cNvPr>
        <xdr:cNvSpPr txBox="1"/>
      </xdr:nvSpPr>
      <xdr:spPr>
        <a:xfrm>
          <a:off x="14389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7ECDD92D-BB58-4B9C-8866-FF5EE8070BD4}"/>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34C5BB9B-343D-4024-ACC9-CC09C468CC60}"/>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D7957ECE-612E-48AB-AF03-63881931B6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61B66BF0-08C1-44A1-A5F4-FC447292C49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118D5183-1999-4E50-8200-789D00660E8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04726D5C-25E4-436E-906A-F5B881321DA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B283D7C1-1607-42F5-91A3-1B353BF001D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5334D419-847D-44D0-A3F7-36C090BDB26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FC0AF7AC-C548-469E-AF7E-368449EC117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E2CFDFC9-EE6E-4741-B1D2-A747CA4A3CB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B172FBBC-7CAE-43BB-B112-3F81010FF33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157518F1-488F-4BBC-9D30-5A0BF89D0F7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3" name="直線コネクタ 262">
          <a:extLst>
            <a:ext uri="{FF2B5EF4-FFF2-40B4-BE49-F238E27FC236}">
              <a16:creationId xmlns:a16="http://schemas.microsoft.com/office/drawing/2014/main" id="{0511638F-3D5E-4839-B8D1-ED05F3D471C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4" name="テキスト ボックス 263">
          <a:extLst>
            <a:ext uri="{FF2B5EF4-FFF2-40B4-BE49-F238E27FC236}">
              <a16:creationId xmlns:a16="http://schemas.microsoft.com/office/drawing/2014/main" id="{63D792E8-2151-4AD9-A6EB-44E98E219A6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5" name="直線コネクタ 264">
          <a:extLst>
            <a:ext uri="{FF2B5EF4-FFF2-40B4-BE49-F238E27FC236}">
              <a16:creationId xmlns:a16="http://schemas.microsoft.com/office/drawing/2014/main" id="{9496227B-AC03-4C0C-A8BE-708AF5B6539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6" name="テキスト ボックス 265">
          <a:extLst>
            <a:ext uri="{FF2B5EF4-FFF2-40B4-BE49-F238E27FC236}">
              <a16:creationId xmlns:a16="http://schemas.microsoft.com/office/drawing/2014/main" id="{F29814B6-5ACD-45FC-A58F-89E91743F2A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7" name="直線コネクタ 266">
          <a:extLst>
            <a:ext uri="{FF2B5EF4-FFF2-40B4-BE49-F238E27FC236}">
              <a16:creationId xmlns:a16="http://schemas.microsoft.com/office/drawing/2014/main" id="{0B8C7BD5-E14C-4FC0-B74C-AE25A1D1BDE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68" name="テキスト ボックス 267">
          <a:extLst>
            <a:ext uri="{FF2B5EF4-FFF2-40B4-BE49-F238E27FC236}">
              <a16:creationId xmlns:a16="http://schemas.microsoft.com/office/drawing/2014/main" id="{AC5AC2C5-96F4-40F7-9FF7-6C7591566631}"/>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9" name="直線コネクタ 268">
          <a:extLst>
            <a:ext uri="{FF2B5EF4-FFF2-40B4-BE49-F238E27FC236}">
              <a16:creationId xmlns:a16="http://schemas.microsoft.com/office/drawing/2014/main" id="{B4030ECE-63EF-4574-862C-C87FF4FA9D0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0" name="テキスト ボックス 269">
          <a:extLst>
            <a:ext uri="{FF2B5EF4-FFF2-40B4-BE49-F238E27FC236}">
              <a16:creationId xmlns:a16="http://schemas.microsoft.com/office/drawing/2014/main" id="{34F267FA-D1E6-49C2-A3C9-B771F70DCD37}"/>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EAEFC9AD-3AF5-4DB6-A3BD-0B2D311CC09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id="{D32DE124-1A8A-477C-89EE-CA59FEDA65F4}"/>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0DCA2E88-AFA4-4543-B894-4824802B0FC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274" name="直線コネクタ 273">
          <a:extLst>
            <a:ext uri="{FF2B5EF4-FFF2-40B4-BE49-F238E27FC236}">
              <a16:creationId xmlns:a16="http://schemas.microsoft.com/office/drawing/2014/main" id="{3F427E66-82B5-4265-A899-EC64825813FB}"/>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275" name="【一般廃棄物処理施設】&#10;一人当たり有形固定資産（償却資産）額最小値テキスト">
          <a:extLst>
            <a:ext uri="{FF2B5EF4-FFF2-40B4-BE49-F238E27FC236}">
              <a16:creationId xmlns:a16="http://schemas.microsoft.com/office/drawing/2014/main" id="{44A5A11E-B256-42EC-9E38-E603C29F9872}"/>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276" name="直線コネクタ 275">
          <a:extLst>
            <a:ext uri="{FF2B5EF4-FFF2-40B4-BE49-F238E27FC236}">
              <a16:creationId xmlns:a16="http://schemas.microsoft.com/office/drawing/2014/main" id="{A1C853AE-4118-4EAD-AD34-843C02C2F951}"/>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277" name="【一般廃棄物処理施設】&#10;一人当たり有形固定資産（償却資産）額最大値テキスト">
          <a:extLst>
            <a:ext uri="{FF2B5EF4-FFF2-40B4-BE49-F238E27FC236}">
              <a16:creationId xmlns:a16="http://schemas.microsoft.com/office/drawing/2014/main" id="{221FA487-3FC7-46DF-A5E2-5009F9DF70A8}"/>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278" name="直線コネクタ 277">
          <a:extLst>
            <a:ext uri="{FF2B5EF4-FFF2-40B4-BE49-F238E27FC236}">
              <a16:creationId xmlns:a16="http://schemas.microsoft.com/office/drawing/2014/main" id="{F2DA6474-DCF6-476B-B9B1-8BE4E44EB062}"/>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id="{0917ADB1-A7EA-4173-8C0B-B3B9B2EC5704}"/>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280" name="フローチャート: 判断 279">
          <a:extLst>
            <a:ext uri="{FF2B5EF4-FFF2-40B4-BE49-F238E27FC236}">
              <a16:creationId xmlns:a16="http://schemas.microsoft.com/office/drawing/2014/main" id="{3E89F172-27D5-47A4-AE2B-EDA29B4540AA}"/>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281" name="フローチャート: 判断 280">
          <a:extLst>
            <a:ext uri="{FF2B5EF4-FFF2-40B4-BE49-F238E27FC236}">
              <a16:creationId xmlns:a16="http://schemas.microsoft.com/office/drawing/2014/main" id="{1B0C9978-6699-4E42-8F46-B7201BEEBF86}"/>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282" name="フローチャート: 判断 281">
          <a:extLst>
            <a:ext uri="{FF2B5EF4-FFF2-40B4-BE49-F238E27FC236}">
              <a16:creationId xmlns:a16="http://schemas.microsoft.com/office/drawing/2014/main" id="{1A30882B-074E-4E91-A87D-F7EC05B77001}"/>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283" name="フローチャート: 判断 282">
          <a:extLst>
            <a:ext uri="{FF2B5EF4-FFF2-40B4-BE49-F238E27FC236}">
              <a16:creationId xmlns:a16="http://schemas.microsoft.com/office/drawing/2014/main" id="{4D26D62D-CB22-4D81-910A-C6384C5EB28F}"/>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284" name="フローチャート: 判断 283">
          <a:extLst>
            <a:ext uri="{FF2B5EF4-FFF2-40B4-BE49-F238E27FC236}">
              <a16:creationId xmlns:a16="http://schemas.microsoft.com/office/drawing/2014/main" id="{FB791881-C439-46B8-8EA6-FD261ACA87E5}"/>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74703EFA-1EB2-4B56-B595-DF3F305013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15741F92-9279-4ADF-A4FD-468F6CABFA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14DBB374-10C4-41FA-86F6-7F0F384D061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51ED02C-CB6C-4173-8728-36B602B6918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692823E1-B07B-4664-BDF7-7AB17A03A1B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57199</xdr:rowOff>
    </xdr:from>
    <xdr:to>
      <xdr:col>116</xdr:col>
      <xdr:colOff>114300</xdr:colOff>
      <xdr:row>40</xdr:row>
      <xdr:rowOff>158799</xdr:rowOff>
    </xdr:to>
    <xdr:sp macro="" textlink="">
      <xdr:nvSpPr>
        <xdr:cNvPr id="290" name="楕円 289">
          <a:extLst>
            <a:ext uri="{FF2B5EF4-FFF2-40B4-BE49-F238E27FC236}">
              <a16:creationId xmlns:a16="http://schemas.microsoft.com/office/drawing/2014/main" id="{3AB2A7ED-C6AB-4866-B0EA-E181AAE4E656}"/>
            </a:ext>
          </a:extLst>
        </xdr:cNvPr>
        <xdr:cNvSpPr/>
      </xdr:nvSpPr>
      <xdr:spPr>
        <a:xfrm>
          <a:off x="22110700" y="691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35626</xdr:rowOff>
    </xdr:from>
    <xdr:ext cx="599010" cy="259045"/>
    <xdr:sp macro="" textlink="">
      <xdr:nvSpPr>
        <xdr:cNvPr id="291" name="【一般廃棄物処理施設】&#10;一人当たり有形固定資産（償却資産）額該当値テキスト">
          <a:extLst>
            <a:ext uri="{FF2B5EF4-FFF2-40B4-BE49-F238E27FC236}">
              <a16:creationId xmlns:a16="http://schemas.microsoft.com/office/drawing/2014/main" id="{706409F8-FB6C-4185-B5BB-E323B77E43F9}"/>
            </a:ext>
          </a:extLst>
        </xdr:cNvPr>
        <xdr:cNvSpPr txBox="1"/>
      </xdr:nvSpPr>
      <xdr:spPr>
        <a:xfrm>
          <a:off x="22199600" y="6893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60757</xdr:rowOff>
    </xdr:from>
    <xdr:to>
      <xdr:col>112</xdr:col>
      <xdr:colOff>38100</xdr:colOff>
      <xdr:row>40</xdr:row>
      <xdr:rowOff>162357</xdr:rowOff>
    </xdr:to>
    <xdr:sp macro="" textlink="">
      <xdr:nvSpPr>
        <xdr:cNvPr id="292" name="楕円 291">
          <a:extLst>
            <a:ext uri="{FF2B5EF4-FFF2-40B4-BE49-F238E27FC236}">
              <a16:creationId xmlns:a16="http://schemas.microsoft.com/office/drawing/2014/main" id="{69652764-1337-4A5B-9E7C-059936E8BA99}"/>
            </a:ext>
          </a:extLst>
        </xdr:cNvPr>
        <xdr:cNvSpPr/>
      </xdr:nvSpPr>
      <xdr:spPr>
        <a:xfrm>
          <a:off x="21272500" y="691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107999</xdr:rowOff>
    </xdr:from>
    <xdr:to>
      <xdr:col>116</xdr:col>
      <xdr:colOff>63500</xdr:colOff>
      <xdr:row>40</xdr:row>
      <xdr:rowOff>111557</xdr:rowOff>
    </xdr:to>
    <xdr:cxnSp macro="">
      <xdr:nvCxnSpPr>
        <xdr:cNvPr id="293" name="直線コネクタ 292">
          <a:extLst>
            <a:ext uri="{FF2B5EF4-FFF2-40B4-BE49-F238E27FC236}">
              <a16:creationId xmlns:a16="http://schemas.microsoft.com/office/drawing/2014/main" id="{4C58DBE6-D5D0-4627-98F3-C8488CAD92C0}"/>
            </a:ext>
          </a:extLst>
        </xdr:cNvPr>
        <xdr:cNvCxnSpPr/>
      </xdr:nvCxnSpPr>
      <xdr:spPr>
        <a:xfrm flipV="1">
          <a:off x="21323300" y="6965999"/>
          <a:ext cx="8382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112198</xdr:rowOff>
    </xdr:from>
    <xdr:to>
      <xdr:col>107</xdr:col>
      <xdr:colOff>101600</xdr:colOff>
      <xdr:row>41</xdr:row>
      <xdr:rowOff>42348</xdr:rowOff>
    </xdr:to>
    <xdr:sp macro="" textlink="">
      <xdr:nvSpPr>
        <xdr:cNvPr id="294" name="楕円 293">
          <a:extLst>
            <a:ext uri="{FF2B5EF4-FFF2-40B4-BE49-F238E27FC236}">
              <a16:creationId xmlns:a16="http://schemas.microsoft.com/office/drawing/2014/main" id="{C8781366-D774-443E-A11D-9D266934C9B3}"/>
            </a:ext>
          </a:extLst>
        </xdr:cNvPr>
        <xdr:cNvSpPr/>
      </xdr:nvSpPr>
      <xdr:spPr>
        <a:xfrm>
          <a:off x="20383500" y="69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111557</xdr:rowOff>
    </xdr:from>
    <xdr:to>
      <xdr:col>111</xdr:col>
      <xdr:colOff>177800</xdr:colOff>
      <xdr:row>40</xdr:row>
      <xdr:rowOff>162998</xdr:rowOff>
    </xdr:to>
    <xdr:cxnSp macro="">
      <xdr:nvCxnSpPr>
        <xdr:cNvPr id="295" name="直線コネクタ 294">
          <a:extLst>
            <a:ext uri="{FF2B5EF4-FFF2-40B4-BE49-F238E27FC236}">
              <a16:creationId xmlns:a16="http://schemas.microsoft.com/office/drawing/2014/main" id="{A02F5079-C16C-4732-8991-89D8E04B6D82}"/>
            </a:ext>
          </a:extLst>
        </xdr:cNvPr>
        <xdr:cNvCxnSpPr/>
      </xdr:nvCxnSpPr>
      <xdr:spPr>
        <a:xfrm flipV="1">
          <a:off x="20434300" y="6969557"/>
          <a:ext cx="889000" cy="5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77205</xdr:rowOff>
    </xdr:from>
    <xdr:to>
      <xdr:col>102</xdr:col>
      <xdr:colOff>165100</xdr:colOff>
      <xdr:row>41</xdr:row>
      <xdr:rowOff>7355</xdr:rowOff>
    </xdr:to>
    <xdr:sp macro="" textlink="">
      <xdr:nvSpPr>
        <xdr:cNvPr id="296" name="楕円 295">
          <a:extLst>
            <a:ext uri="{FF2B5EF4-FFF2-40B4-BE49-F238E27FC236}">
              <a16:creationId xmlns:a16="http://schemas.microsoft.com/office/drawing/2014/main" id="{2B1E49C8-FC57-4606-9096-824694A97470}"/>
            </a:ext>
          </a:extLst>
        </xdr:cNvPr>
        <xdr:cNvSpPr/>
      </xdr:nvSpPr>
      <xdr:spPr>
        <a:xfrm>
          <a:off x="19494500" y="693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128005</xdr:rowOff>
    </xdr:from>
    <xdr:to>
      <xdr:col>107</xdr:col>
      <xdr:colOff>50800</xdr:colOff>
      <xdr:row>40</xdr:row>
      <xdr:rowOff>162998</xdr:rowOff>
    </xdr:to>
    <xdr:cxnSp macro="">
      <xdr:nvCxnSpPr>
        <xdr:cNvPr id="297" name="直線コネクタ 296">
          <a:extLst>
            <a:ext uri="{FF2B5EF4-FFF2-40B4-BE49-F238E27FC236}">
              <a16:creationId xmlns:a16="http://schemas.microsoft.com/office/drawing/2014/main" id="{7C0D2058-5C97-43E7-8916-9E2C8E15C2B5}"/>
            </a:ext>
          </a:extLst>
        </xdr:cNvPr>
        <xdr:cNvCxnSpPr/>
      </xdr:nvCxnSpPr>
      <xdr:spPr>
        <a:xfrm>
          <a:off x="19545300" y="6986005"/>
          <a:ext cx="889000" cy="3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104907</xdr:rowOff>
    </xdr:from>
    <xdr:to>
      <xdr:col>98</xdr:col>
      <xdr:colOff>38100</xdr:colOff>
      <xdr:row>41</xdr:row>
      <xdr:rowOff>35057</xdr:rowOff>
    </xdr:to>
    <xdr:sp macro="" textlink="">
      <xdr:nvSpPr>
        <xdr:cNvPr id="298" name="楕円 297">
          <a:extLst>
            <a:ext uri="{FF2B5EF4-FFF2-40B4-BE49-F238E27FC236}">
              <a16:creationId xmlns:a16="http://schemas.microsoft.com/office/drawing/2014/main" id="{97E80DC2-843D-417F-A791-E176E7BE1FCB}"/>
            </a:ext>
          </a:extLst>
        </xdr:cNvPr>
        <xdr:cNvSpPr/>
      </xdr:nvSpPr>
      <xdr:spPr>
        <a:xfrm>
          <a:off x="18605500" y="696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128005</xdr:rowOff>
    </xdr:from>
    <xdr:to>
      <xdr:col>102</xdr:col>
      <xdr:colOff>114300</xdr:colOff>
      <xdr:row>40</xdr:row>
      <xdr:rowOff>155707</xdr:rowOff>
    </xdr:to>
    <xdr:cxnSp macro="">
      <xdr:nvCxnSpPr>
        <xdr:cNvPr id="299" name="直線コネクタ 298">
          <a:extLst>
            <a:ext uri="{FF2B5EF4-FFF2-40B4-BE49-F238E27FC236}">
              <a16:creationId xmlns:a16="http://schemas.microsoft.com/office/drawing/2014/main" id="{5DABB88E-617F-4AAF-8C40-50332942EF8C}"/>
            </a:ext>
          </a:extLst>
        </xdr:cNvPr>
        <xdr:cNvCxnSpPr/>
      </xdr:nvCxnSpPr>
      <xdr:spPr>
        <a:xfrm flipV="1">
          <a:off x="18656300" y="6986005"/>
          <a:ext cx="889000" cy="2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id="{405BB605-0A51-439C-830B-ECF5E5C35004}"/>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id="{99751FAC-488D-4B8B-A94F-7527CFFE15D0}"/>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id="{47AC96DA-EF08-4C4A-8763-5DCA8D14A2B3}"/>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id="{ACDB9D33-8BD2-44D0-94C0-740EBECEB942}"/>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7434</xdr:rowOff>
    </xdr:from>
    <xdr:ext cx="599010" cy="259045"/>
    <xdr:sp macro="" textlink="">
      <xdr:nvSpPr>
        <xdr:cNvPr id="304" name="n_1mainValue【一般廃棄物処理施設】&#10;一人当たり有形固定資産（償却資産）額">
          <a:extLst>
            <a:ext uri="{FF2B5EF4-FFF2-40B4-BE49-F238E27FC236}">
              <a16:creationId xmlns:a16="http://schemas.microsoft.com/office/drawing/2014/main" id="{8EF64146-2FEE-406E-A2F8-9C8C697B2854}"/>
            </a:ext>
          </a:extLst>
        </xdr:cNvPr>
        <xdr:cNvSpPr txBox="1"/>
      </xdr:nvSpPr>
      <xdr:spPr>
        <a:xfrm>
          <a:off x="21011095" y="6693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33475</xdr:rowOff>
    </xdr:from>
    <xdr:ext cx="599010" cy="259045"/>
    <xdr:sp macro="" textlink="">
      <xdr:nvSpPr>
        <xdr:cNvPr id="305" name="n_2mainValue【一般廃棄物処理施設】&#10;一人当たり有形固定資産（償却資産）額">
          <a:extLst>
            <a:ext uri="{FF2B5EF4-FFF2-40B4-BE49-F238E27FC236}">
              <a16:creationId xmlns:a16="http://schemas.microsoft.com/office/drawing/2014/main" id="{A7A740DA-3FC9-4C0D-AEB4-3A4CC0D226B5}"/>
            </a:ext>
          </a:extLst>
        </xdr:cNvPr>
        <xdr:cNvSpPr txBox="1"/>
      </xdr:nvSpPr>
      <xdr:spPr>
        <a:xfrm>
          <a:off x="20134795" y="706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23882</xdr:rowOff>
    </xdr:from>
    <xdr:ext cx="599010" cy="259045"/>
    <xdr:sp macro="" textlink="">
      <xdr:nvSpPr>
        <xdr:cNvPr id="306" name="n_3mainValue【一般廃棄物処理施設】&#10;一人当たり有形固定資産（償却資産）額">
          <a:extLst>
            <a:ext uri="{FF2B5EF4-FFF2-40B4-BE49-F238E27FC236}">
              <a16:creationId xmlns:a16="http://schemas.microsoft.com/office/drawing/2014/main" id="{22EFD3C8-DF86-46C6-BA61-13F7F24CCC3E}"/>
            </a:ext>
          </a:extLst>
        </xdr:cNvPr>
        <xdr:cNvSpPr txBox="1"/>
      </xdr:nvSpPr>
      <xdr:spPr>
        <a:xfrm>
          <a:off x="19245795" y="6710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51584</xdr:rowOff>
    </xdr:from>
    <xdr:ext cx="599010" cy="259045"/>
    <xdr:sp macro="" textlink="">
      <xdr:nvSpPr>
        <xdr:cNvPr id="307" name="n_4mainValue【一般廃棄物処理施設】&#10;一人当たり有形固定資産（償却資産）額">
          <a:extLst>
            <a:ext uri="{FF2B5EF4-FFF2-40B4-BE49-F238E27FC236}">
              <a16:creationId xmlns:a16="http://schemas.microsoft.com/office/drawing/2014/main" id="{DD854600-7E0C-44A2-9E62-03CF86DD36E1}"/>
            </a:ext>
          </a:extLst>
        </xdr:cNvPr>
        <xdr:cNvSpPr txBox="1"/>
      </xdr:nvSpPr>
      <xdr:spPr>
        <a:xfrm>
          <a:off x="18356795" y="6738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B17FCC76-86E8-4DCC-B7D0-2F274DE653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129D89F8-07C4-4C80-ACE5-FCACA1A76FC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68D19443-F9C8-4082-8DA4-AF0A877B0F1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EF5470CD-DBC3-420F-8D39-EEB80EADC4C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7BACBEE0-EB6A-438C-8B69-2887203A87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005CC019-9D2A-4F8B-B0D4-B6C8EE82D85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5DADA9B9-0118-4482-8A08-EE0FF6496F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8D007625-EFF2-4BD7-8846-9EA2CB7F88E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6" name="正方形/長方形 315">
          <a:extLst>
            <a:ext uri="{FF2B5EF4-FFF2-40B4-BE49-F238E27FC236}">
              <a16:creationId xmlns:a16="http://schemas.microsoft.com/office/drawing/2014/main" id="{8EE30413-61A4-4D9E-B86E-AB4F47B3350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7" name="正方形/長方形 316">
          <a:extLst>
            <a:ext uri="{FF2B5EF4-FFF2-40B4-BE49-F238E27FC236}">
              <a16:creationId xmlns:a16="http://schemas.microsoft.com/office/drawing/2014/main" id="{C6FCDC43-69DB-4C85-BAFC-ACB249A6E9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8" name="正方形/長方形 317">
          <a:extLst>
            <a:ext uri="{FF2B5EF4-FFF2-40B4-BE49-F238E27FC236}">
              <a16:creationId xmlns:a16="http://schemas.microsoft.com/office/drawing/2014/main" id="{50311F5D-5FBA-419A-9529-DB5F910AD3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9" name="正方形/長方形 318">
          <a:extLst>
            <a:ext uri="{FF2B5EF4-FFF2-40B4-BE49-F238E27FC236}">
              <a16:creationId xmlns:a16="http://schemas.microsoft.com/office/drawing/2014/main" id="{0E61D5F3-E426-48D7-9B9C-4C2C2F0CC3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0" name="正方形/長方形 319">
          <a:extLst>
            <a:ext uri="{FF2B5EF4-FFF2-40B4-BE49-F238E27FC236}">
              <a16:creationId xmlns:a16="http://schemas.microsoft.com/office/drawing/2014/main" id="{406DC92D-EC49-4CA1-BB51-1DA949C3B05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1" name="正方形/長方形 320">
          <a:extLst>
            <a:ext uri="{FF2B5EF4-FFF2-40B4-BE49-F238E27FC236}">
              <a16:creationId xmlns:a16="http://schemas.microsoft.com/office/drawing/2014/main" id="{B5F5DDA5-1B11-4AC4-9348-063223C7045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2" name="正方形/長方形 321">
          <a:extLst>
            <a:ext uri="{FF2B5EF4-FFF2-40B4-BE49-F238E27FC236}">
              <a16:creationId xmlns:a16="http://schemas.microsoft.com/office/drawing/2014/main" id="{3339BAE2-52E3-4693-925D-A6C45846642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3" name="正方形/長方形 322">
          <a:extLst>
            <a:ext uri="{FF2B5EF4-FFF2-40B4-BE49-F238E27FC236}">
              <a16:creationId xmlns:a16="http://schemas.microsoft.com/office/drawing/2014/main" id="{C530E3D4-AAD1-421C-A686-2A3A29C3D5B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4" name="正方形/長方形 323">
          <a:extLst>
            <a:ext uri="{FF2B5EF4-FFF2-40B4-BE49-F238E27FC236}">
              <a16:creationId xmlns:a16="http://schemas.microsoft.com/office/drawing/2014/main" id="{A3DE898E-9C7E-477A-9408-DC130BDC13F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5" name="正方形/長方形 324">
          <a:extLst>
            <a:ext uri="{FF2B5EF4-FFF2-40B4-BE49-F238E27FC236}">
              <a16:creationId xmlns:a16="http://schemas.microsoft.com/office/drawing/2014/main" id="{7C7FA2A1-3F6F-4D03-8AF6-F7F7CE1971C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6" name="正方形/長方形 325">
          <a:extLst>
            <a:ext uri="{FF2B5EF4-FFF2-40B4-BE49-F238E27FC236}">
              <a16:creationId xmlns:a16="http://schemas.microsoft.com/office/drawing/2014/main" id="{8FE01799-E6EA-453D-8C6E-6EBCB01164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7" name="正方形/長方形 326">
          <a:extLst>
            <a:ext uri="{FF2B5EF4-FFF2-40B4-BE49-F238E27FC236}">
              <a16:creationId xmlns:a16="http://schemas.microsoft.com/office/drawing/2014/main" id="{04C34388-E2E4-49F6-86B0-A5AB1DC2177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8" name="正方形/長方形 327">
          <a:extLst>
            <a:ext uri="{FF2B5EF4-FFF2-40B4-BE49-F238E27FC236}">
              <a16:creationId xmlns:a16="http://schemas.microsoft.com/office/drawing/2014/main" id="{358B826D-A767-48BE-9194-69B6814A77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9" name="正方形/長方形 328">
          <a:extLst>
            <a:ext uri="{FF2B5EF4-FFF2-40B4-BE49-F238E27FC236}">
              <a16:creationId xmlns:a16="http://schemas.microsoft.com/office/drawing/2014/main" id="{55A75A42-C9AF-4737-B51C-C6246DB281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0" name="正方形/長方形 329">
          <a:extLst>
            <a:ext uri="{FF2B5EF4-FFF2-40B4-BE49-F238E27FC236}">
              <a16:creationId xmlns:a16="http://schemas.microsoft.com/office/drawing/2014/main" id="{832064B3-9ABC-46E8-9135-E9A9A5F630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1" name="正方形/長方形 330">
          <a:extLst>
            <a:ext uri="{FF2B5EF4-FFF2-40B4-BE49-F238E27FC236}">
              <a16:creationId xmlns:a16="http://schemas.microsoft.com/office/drawing/2014/main" id="{D7EA4997-B8FA-436A-AA56-6A0232541A2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2" name="正方形/長方形 331">
          <a:extLst>
            <a:ext uri="{FF2B5EF4-FFF2-40B4-BE49-F238E27FC236}">
              <a16:creationId xmlns:a16="http://schemas.microsoft.com/office/drawing/2014/main" id="{8020C783-CB83-4833-BC59-EDB52C5EC0F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3" name="正方形/長方形 332">
          <a:extLst>
            <a:ext uri="{FF2B5EF4-FFF2-40B4-BE49-F238E27FC236}">
              <a16:creationId xmlns:a16="http://schemas.microsoft.com/office/drawing/2014/main" id="{58F258A3-3C0B-43C5-BDAD-13C6C98E01A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4" name="正方形/長方形 333">
          <a:extLst>
            <a:ext uri="{FF2B5EF4-FFF2-40B4-BE49-F238E27FC236}">
              <a16:creationId xmlns:a16="http://schemas.microsoft.com/office/drawing/2014/main" id="{6839A07E-86AE-4D1E-B71F-9061FE504C1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5" name="正方形/長方形 334">
          <a:extLst>
            <a:ext uri="{FF2B5EF4-FFF2-40B4-BE49-F238E27FC236}">
              <a16:creationId xmlns:a16="http://schemas.microsoft.com/office/drawing/2014/main" id="{E21C048F-DE4C-4FD6-B9CB-5BAEDBBE354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36" name="正方形/長方形 335">
          <a:extLst>
            <a:ext uri="{FF2B5EF4-FFF2-40B4-BE49-F238E27FC236}">
              <a16:creationId xmlns:a16="http://schemas.microsoft.com/office/drawing/2014/main" id="{BC77EDBF-2614-48E2-A6CD-B3CBA974D2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37" name="正方形/長方形 336">
          <a:extLst>
            <a:ext uri="{FF2B5EF4-FFF2-40B4-BE49-F238E27FC236}">
              <a16:creationId xmlns:a16="http://schemas.microsoft.com/office/drawing/2014/main" id="{79E203D4-A4F8-4869-8282-81C0A3CEAB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38" name="正方形/長方形 337">
          <a:extLst>
            <a:ext uri="{FF2B5EF4-FFF2-40B4-BE49-F238E27FC236}">
              <a16:creationId xmlns:a16="http://schemas.microsoft.com/office/drawing/2014/main" id="{AB2D58C0-0DB6-400A-800B-CF263F6EBF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39" name="正方形/長方形 338">
          <a:extLst>
            <a:ext uri="{FF2B5EF4-FFF2-40B4-BE49-F238E27FC236}">
              <a16:creationId xmlns:a16="http://schemas.microsoft.com/office/drawing/2014/main" id="{377F4A1F-CF8B-4456-8E76-D73AD2828FE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0" name="正方形/長方形 339">
          <a:extLst>
            <a:ext uri="{FF2B5EF4-FFF2-40B4-BE49-F238E27FC236}">
              <a16:creationId xmlns:a16="http://schemas.microsoft.com/office/drawing/2014/main" id="{9375B0C3-25C5-4CEF-81BE-DC216EDD6AD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1" name="正方形/長方形 340">
          <a:extLst>
            <a:ext uri="{FF2B5EF4-FFF2-40B4-BE49-F238E27FC236}">
              <a16:creationId xmlns:a16="http://schemas.microsoft.com/office/drawing/2014/main" id="{DE0754E3-AB68-4993-ADC9-DA8729409B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2" name="正方形/長方形 341">
          <a:extLst>
            <a:ext uri="{FF2B5EF4-FFF2-40B4-BE49-F238E27FC236}">
              <a16:creationId xmlns:a16="http://schemas.microsoft.com/office/drawing/2014/main" id="{AC4DD024-0F00-47C4-959F-1627F6E5FA0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3" name="正方形/長方形 342">
          <a:extLst>
            <a:ext uri="{FF2B5EF4-FFF2-40B4-BE49-F238E27FC236}">
              <a16:creationId xmlns:a16="http://schemas.microsoft.com/office/drawing/2014/main" id="{1A496488-81B5-4AEC-B2E8-D4C33730F3A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4" name="正方形/長方形 343">
          <a:extLst>
            <a:ext uri="{FF2B5EF4-FFF2-40B4-BE49-F238E27FC236}">
              <a16:creationId xmlns:a16="http://schemas.microsoft.com/office/drawing/2014/main" id="{3F1ADE2A-FD60-4989-A1CA-0E20DC2E113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5" name="正方形/長方形 344">
          <a:extLst>
            <a:ext uri="{FF2B5EF4-FFF2-40B4-BE49-F238E27FC236}">
              <a16:creationId xmlns:a16="http://schemas.microsoft.com/office/drawing/2014/main" id="{159B8CAC-3B6A-4113-98C8-8284DDF494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6" name="正方形/長方形 345">
          <a:extLst>
            <a:ext uri="{FF2B5EF4-FFF2-40B4-BE49-F238E27FC236}">
              <a16:creationId xmlns:a16="http://schemas.microsoft.com/office/drawing/2014/main" id="{78F620D2-C2DA-4981-96C6-A7FBE551A1E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7" name="正方形/長方形 346">
          <a:extLst>
            <a:ext uri="{FF2B5EF4-FFF2-40B4-BE49-F238E27FC236}">
              <a16:creationId xmlns:a16="http://schemas.microsoft.com/office/drawing/2014/main" id="{8E8372AF-7A97-4A5D-B07F-07A27BCF0D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8" name="テキスト ボックス 347">
          <a:extLst>
            <a:ext uri="{FF2B5EF4-FFF2-40B4-BE49-F238E27FC236}">
              <a16:creationId xmlns:a16="http://schemas.microsoft.com/office/drawing/2014/main" id="{3DE55D27-A88B-45F2-8C05-9F0BED07770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9" name="直線コネクタ 348">
          <a:extLst>
            <a:ext uri="{FF2B5EF4-FFF2-40B4-BE49-F238E27FC236}">
              <a16:creationId xmlns:a16="http://schemas.microsoft.com/office/drawing/2014/main" id="{E826AA44-64BC-4435-B2E6-130A5B6F072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0" name="テキスト ボックス 349">
          <a:extLst>
            <a:ext uri="{FF2B5EF4-FFF2-40B4-BE49-F238E27FC236}">
              <a16:creationId xmlns:a16="http://schemas.microsoft.com/office/drawing/2014/main" id="{00DAAED3-D9B7-422F-8792-D027FA4FBA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1" name="直線コネクタ 350">
          <a:extLst>
            <a:ext uri="{FF2B5EF4-FFF2-40B4-BE49-F238E27FC236}">
              <a16:creationId xmlns:a16="http://schemas.microsoft.com/office/drawing/2014/main" id="{3AEF2CE6-4CC7-483D-A2B8-0BC6D11C8D7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2" name="テキスト ボックス 351">
          <a:extLst>
            <a:ext uri="{FF2B5EF4-FFF2-40B4-BE49-F238E27FC236}">
              <a16:creationId xmlns:a16="http://schemas.microsoft.com/office/drawing/2014/main" id="{68664286-2A82-4409-8A04-46103C7E625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3" name="直線コネクタ 352">
          <a:extLst>
            <a:ext uri="{FF2B5EF4-FFF2-40B4-BE49-F238E27FC236}">
              <a16:creationId xmlns:a16="http://schemas.microsoft.com/office/drawing/2014/main" id="{A806B8FF-B61D-4FBE-81E6-86028AAF948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4" name="テキスト ボックス 353">
          <a:extLst>
            <a:ext uri="{FF2B5EF4-FFF2-40B4-BE49-F238E27FC236}">
              <a16:creationId xmlns:a16="http://schemas.microsoft.com/office/drawing/2014/main" id="{2D395454-9762-4618-856D-9FAC250EDB2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5" name="直線コネクタ 354">
          <a:extLst>
            <a:ext uri="{FF2B5EF4-FFF2-40B4-BE49-F238E27FC236}">
              <a16:creationId xmlns:a16="http://schemas.microsoft.com/office/drawing/2014/main" id="{0EBB9526-9FA9-4F81-8157-BC1004BE765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6" name="テキスト ボックス 355">
          <a:extLst>
            <a:ext uri="{FF2B5EF4-FFF2-40B4-BE49-F238E27FC236}">
              <a16:creationId xmlns:a16="http://schemas.microsoft.com/office/drawing/2014/main" id="{9497C284-106F-4C04-95DB-581FD1A6258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7" name="直線コネクタ 356">
          <a:extLst>
            <a:ext uri="{FF2B5EF4-FFF2-40B4-BE49-F238E27FC236}">
              <a16:creationId xmlns:a16="http://schemas.microsoft.com/office/drawing/2014/main" id="{8C834D36-5E78-4D15-8198-5AA0E547BAD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8" name="テキスト ボックス 357">
          <a:extLst>
            <a:ext uri="{FF2B5EF4-FFF2-40B4-BE49-F238E27FC236}">
              <a16:creationId xmlns:a16="http://schemas.microsoft.com/office/drawing/2014/main" id="{5F3204B2-6C32-4B07-9436-CF63BF8CCC7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59" name="直線コネクタ 358">
          <a:extLst>
            <a:ext uri="{FF2B5EF4-FFF2-40B4-BE49-F238E27FC236}">
              <a16:creationId xmlns:a16="http://schemas.microsoft.com/office/drawing/2014/main" id="{68E407ED-C0AB-4F3C-8DF9-BB60F163E51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0" name="テキスト ボックス 359">
          <a:extLst>
            <a:ext uri="{FF2B5EF4-FFF2-40B4-BE49-F238E27FC236}">
              <a16:creationId xmlns:a16="http://schemas.microsoft.com/office/drawing/2014/main" id="{EAAE4DA3-4A6D-454C-8F29-1F91375AB8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1" name="直線コネクタ 360">
          <a:extLst>
            <a:ext uri="{FF2B5EF4-FFF2-40B4-BE49-F238E27FC236}">
              <a16:creationId xmlns:a16="http://schemas.microsoft.com/office/drawing/2014/main" id="{BD03B2FD-A024-46BB-A585-4320BA3148B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2" name="テキスト ボックス 361">
          <a:extLst>
            <a:ext uri="{FF2B5EF4-FFF2-40B4-BE49-F238E27FC236}">
              <a16:creationId xmlns:a16="http://schemas.microsoft.com/office/drawing/2014/main" id="{05E5C44E-C633-4A31-886D-C1480726935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3" name="直線コネクタ 362">
          <a:extLst>
            <a:ext uri="{FF2B5EF4-FFF2-40B4-BE49-F238E27FC236}">
              <a16:creationId xmlns:a16="http://schemas.microsoft.com/office/drawing/2014/main" id="{84C243BC-D516-4998-BD5C-A85594566DF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4" name="【庁舎】&#10;有形固定資産減価償却率グラフ枠">
          <a:extLst>
            <a:ext uri="{FF2B5EF4-FFF2-40B4-BE49-F238E27FC236}">
              <a16:creationId xmlns:a16="http://schemas.microsoft.com/office/drawing/2014/main" id="{0E2A1F30-CABC-4DAA-8ADE-D16106E05A7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365" name="直線コネクタ 364">
          <a:extLst>
            <a:ext uri="{FF2B5EF4-FFF2-40B4-BE49-F238E27FC236}">
              <a16:creationId xmlns:a16="http://schemas.microsoft.com/office/drawing/2014/main" id="{D6F490A6-074E-49BF-A17E-767A9535D1B2}"/>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66" name="【庁舎】&#10;有形固定資産減価償却率最小値テキスト">
          <a:extLst>
            <a:ext uri="{FF2B5EF4-FFF2-40B4-BE49-F238E27FC236}">
              <a16:creationId xmlns:a16="http://schemas.microsoft.com/office/drawing/2014/main" id="{4F7CA452-5FED-4961-9213-AE341D7BAEE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7" name="直線コネクタ 366">
          <a:extLst>
            <a:ext uri="{FF2B5EF4-FFF2-40B4-BE49-F238E27FC236}">
              <a16:creationId xmlns:a16="http://schemas.microsoft.com/office/drawing/2014/main" id="{FDE254D4-2981-4C5B-A7C8-D95A2ED4100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368" name="【庁舎】&#10;有形固定資産減価償却率最大値テキスト">
          <a:extLst>
            <a:ext uri="{FF2B5EF4-FFF2-40B4-BE49-F238E27FC236}">
              <a16:creationId xmlns:a16="http://schemas.microsoft.com/office/drawing/2014/main" id="{8EE09348-C2AB-4A34-A52E-94C005B36246}"/>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369" name="直線コネクタ 368">
          <a:extLst>
            <a:ext uri="{FF2B5EF4-FFF2-40B4-BE49-F238E27FC236}">
              <a16:creationId xmlns:a16="http://schemas.microsoft.com/office/drawing/2014/main" id="{7F5C736C-8349-4F22-9515-0AF9FF8424A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370" name="【庁舎】&#10;有形固定資産減価償却率平均値テキスト">
          <a:extLst>
            <a:ext uri="{FF2B5EF4-FFF2-40B4-BE49-F238E27FC236}">
              <a16:creationId xmlns:a16="http://schemas.microsoft.com/office/drawing/2014/main" id="{FBE34FA7-FED4-462D-8ED2-9C302FB71887}"/>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371" name="フローチャート: 判断 370">
          <a:extLst>
            <a:ext uri="{FF2B5EF4-FFF2-40B4-BE49-F238E27FC236}">
              <a16:creationId xmlns:a16="http://schemas.microsoft.com/office/drawing/2014/main" id="{4508CB09-FF3F-4FB7-BBA4-23746CF762D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372" name="フローチャート: 判断 371">
          <a:extLst>
            <a:ext uri="{FF2B5EF4-FFF2-40B4-BE49-F238E27FC236}">
              <a16:creationId xmlns:a16="http://schemas.microsoft.com/office/drawing/2014/main" id="{AD2321A4-1AD0-4108-88CF-F4FF3C4F0C9E}"/>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373" name="フローチャート: 判断 372">
          <a:extLst>
            <a:ext uri="{FF2B5EF4-FFF2-40B4-BE49-F238E27FC236}">
              <a16:creationId xmlns:a16="http://schemas.microsoft.com/office/drawing/2014/main" id="{1E76B062-92F4-443E-A95B-AB8981414DFB}"/>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374" name="フローチャート: 判断 373">
          <a:extLst>
            <a:ext uri="{FF2B5EF4-FFF2-40B4-BE49-F238E27FC236}">
              <a16:creationId xmlns:a16="http://schemas.microsoft.com/office/drawing/2014/main" id="{B5B0145F-B42F-456B-AAD2-161553FF3F0F}"/>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375" name="フローチャート: 判断 374">
          <a:extLst>
            <a:ext uri="{FF2B5EF4-FFF2-40B4-BE49-F238E27FC236}">
              <a16:creationId xmlns:a16="http://schemas.microsoft.com/office/drawing/2014/main" id="{6CEE9982-6734-47A8-B7DB-BA57421E3F73}"/>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EA242D8-284B-4B2C-8C1D-EC3C9A01585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D333CF97-E62B-4826-BD2C-ED921E16138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5FDE2A6C-790B-4BAB-AEB0-43462EC390A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93C3FEFC-1B65-4B15-9D61-871F5174685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17CE6FD0-641D-4442-B0FF-0411DD52018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159294</xdr:rowOff>
    </xdr:from>
    <xdr:to>
      <xdr:col>85</xdr:col>
      <xdr:colOff>177800</xdr:colOff>
      <xdr:row>101</xdr:row>
      <xdr:rowOff>89444</xdr:rowOff>
    </xdr:to>
    <xdr:sp macro="" textlink="">
      <xdr:nvSpPr>
        <xdr:cNvPr id="381" name="楕円 380">
          <a:extLst>
            <a:ext uri="{FF2B5EF4-FFF2-40B4-BE49-F238E27FC236}">
              <a16:creationId xmlns:a16="http://schemas.microsoft.com/office/drawing/2014/main" id="{B31A0275-710C-41BD-AD21-C1542A8EC742}"/>
            </a:ext>
          </a:extLst>
        </xdr:cNvPr>
        <xdr:cNvSpPr/>
      </xdr:nvSpPr>
      <xdr:spPr>
        <a:xfrm>
          <a:off x="16268700" y="1730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10721</xdr:rowOff>
    </xdr:from>
    <xdr:ext cx="405111" cy="259045"/>
    <xdr:sp macro="" textlink="">
      <xdr:nvSpPr>
        <xdr:cNvPr id="382" name="【庁舎】&#10;有形固定資産減価償却率該当値テキスト">
          <a:extLst>
            <a:ext uri="{FF2B5EF4-FFF2-40B4-BE49-F238E27FC236}">
              <a16:creationId xmlns:a16="http://schemas.microsoft.com/office/drawing/2014/main" id="{AB444484-1F35-4BB7-A818-485B2DBEFD4D}"/>
            </a:ext>
          </a:extLst>
        </xdr:cNvPr>
        <xdr:cNvSpPr txBox="1"/>
      </xdr:nvSpPr>
      <xdr:spPr>
        <a:xfrm>
          <a:off x="16357600" y="1715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93980</xdr:rowOff>
    </xdr:from>
    <xdr:to>
      <xdr:col>81</xdr:col>
      <xdr:colOff>101600</xdr:colOff>
      <xdr:row>101</xdr:row>
      <xdr:rowOff>24130</xdr:rowOff>
    </xdr:to>
    <xdr:sp macro="" textlink="">
      <xdr:nvSpPr>
        <xdr:cNvPr id="383" name="楕円 382">
          <a:extLst>
            <a:ext uri="{FF2B5EF4-FFF2-40B4-BE49-F238E27FC236}">
              <a16:creationId xmlns:a16="http://schemas.microsoft.com/office/drawing/2014/main" id="{83BADC5D-9643-456D-B9E9-5708CCC296B6}"/>
            </a:ext>
          </a:extLst>
        </xdr:cNvPr>
        <xdr:cNvSpPr/>
      </xdr:nvSpPr>
      <xdr:spPr>
        <a:xfrm>
          <a:off x="15430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144780</xdr:rowOff>
    </xdr:from>
    <xdr:to>
      <xdr:col>85</xdr:col>
      <xdr:colOff>127000</xdr:colOff>
      <xdr:row>101</xdr:row>
      <xdr:rowOff>38644</xdr:rowOff>
    </xdr:to>
    <xdr:cxnSp macro="">
      <xdr:nvCxnSpPr>
        <xdr:cNvPr id="384" name="直線コネクタ 383">
          <a:extLst>
            <a:ext uri="{FF2B5EF4-FFF2-40B4-BE49-F238E27FC236}">
              <a16:creationId xmlns:a16="http://schemas.microsoft.com/office/drawing/2014/main" id="{9CFD5A53-EA96-414C-BBA5-E8C7FE93960F}"/>
            </a:ext>
          </a:extLst>
        </xdr:cNvPr>
        <xdr:cNvCxnSpPr/>
      </xdr:nvCxnSpPr>
      <xdr:spPr>
        <a:xfrm>
          <a:off x="15481300" y="1728978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157662</xdr:rowOff>
    </xdr:from>
    <xdr:to>
      <xdr:col>76</xdr:col>
      <xdr:colOff>165100</xdr:colOff>
      <xdr:row>107</xdr:row>
      <xdr:rowOff>87812</xdr:rowOff>
    </xdr:to>
    <xdr:sp macro="" textlink="">
      <xdr:nvSpPr>
        <xdr:cNvPr id="385" name="楕円 384">
          <a:extLst>
            <a:ext uri="{FF2B5EF4-FFF2-40B4-BE49-F238E27FC236}">
              <a16:creationId xmlns:a16="http://schemas.microsoft.com/office/drawing/2014/main" id="{08FCEDBA-5244-4AF1-894E-85E80E6E9F17}"/>
            </a:ext>
          </a:extLst>
        </xdr:cNvPr>
        <xdr:cNvSpPr/>
      </xdr:nvSpPr>
      <xdr:spPr>
        <a:xfrm>
          <a:off x="14541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144780</xdr:rowOff>
    </xdr:from>
    <xdr:to>
      <xdr:col>81</xdr:col>
      <xdr:colOff>50800</xdr:colOff>
      <xdr:row>107</xdr:row>
      <xdr:rowOff>37012</xdr:rowOff>
    </xdr:to>
    <xdr:cxnSp macro="">
      <xdr:nvCxnSpPr>
        <xdr:cNvPr id="386" name="直線コネクタ 385">
          <a:extLst>
            <a:ext uri="{FF2B5EF4-FFF2-40B4-BE49-F238E27FC236}">
              <a16:creationId xmlns:a16="http://schemas.microsoft.com/office/drawing/2014/main" id="{EEAB123E-D4C8-47FC-8703-42422EF44200}"/>
            </a:ext>
          </a:extLst>
        </xdr:cNvPr>
        <xdr:cNvCxnSpPr/>
      </xdr:nvCxnSpPr>
      <xdr:spPr>
        <a:xfrm flipV="1">
          <a:off x="14592300" y="17289780"/>
          <a:ext cx="889000" cy="109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165826</xdr:rowOff>
    </xdr:from>
    <xdr:to>
      <xdr:col>72</xdr:col>
      <xdr:colOff>38100</xdr:colOff>
      <xdr:row>105</xdr:row>
      <xdr:rowOff>95976</xdr:rowOff>
    </xdr:to>
    <xdr:sp macro="" textlink="">
      <xdr:nvSpPr>
        <xdr:cNvPr id="387" name="楕円 386">
          <a:extLst>
            <a:ext uri="{FF2B5EF4-FFF2-40B4-BE49-F238E27FC236}">
              <a16:creationId xmlns:a16="http://schemas.microsoft.com/office/drawing/2014/main" id="{F1F7839D-AA93-4B1D-A474-EB3648C247EB}"/>
            </a:ext>
          </a:extLst>
        </xdr:cNvPr>
        <xdr:cNvSpPr/>
      </xdr:nvSpPr>
      <xdr:spPr>
        <a:xfrm>
          <a:off x="13652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45176</xdr:rowOff>
    </xdr:from>
    <xdr:to>
      <xdr:col>76</xdr:col>
      <xdr:colOff>114300</xdr:colOff>
      <xdr:row>107</xdr:row>
      <xdr:rowOff>37012</xdr:rowOff>
    </xdr:to>
    <xdr:cxnSp macro="">
      <xdr:nvCxnSpPr>
        <xdr:cNvPr id="388" name="直線コネクタ 387">
          <a:extLst>
            <a:ext uri="{FF2B5EF4-FFF2-40B4-BE49-F238E27FC236}">
              <a16:creationId xmlns:a16="http://schemas.microsoft.com/office/drawing/2014/main" id="{108B1A14-8536-40A4-960E-C8D3EE87E502}"/>
            </a:ext>
          </a:extLst>
        </xdr:cNvPr>
        <xdr:cNvCxnSpPr/>
      </xdr:nvCxnSpPr>
      <xdr:spPr>
        <a:xfrm>
          <a:off x="13703300" y="18047426"/>
          <a:ext cx="889000" cy="33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120106</xdr:rowOff>
    </xdr:from>
    <xdr:to>
      <xdr:col>67</xdr:col>
      <xdr:colOff>101600</xdr:colOff>
      <xdr:row>105</xdr:row>
      <xdr:rowOff>50256</xdr:rowOff>
    </xdr:to>
    <xdr:sp macro="" textlink="">
      <xdr:nvSpPr>
        <xdr:cNvPr id="389" name="楕円 388">
          <a:extLst>
            <a:ext uri="{FF2B5EF4-FFF2-40B4-BE49-F238E27FC236}">
              <a16:creationId xmlns:a16="http://schemas.microsoft.com/office/drawing/2014/main" id="{45C24190-4285-425C-B8F1-F263B15D79FB}"/>
            </a:ext>
          </a:extLst>
        </xdr:cNvPr>
        <xdr:cNvSpPr/>
      </xdr:nvSpPr>
      <xdr:spPr>
        <a:xfrm>
          <a:off x="12763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170906</xdr:rowOff>
    </xdr:from>
    <xdr:to>
      <xdr:col>71</xdr:col>
      <xdr:colOff>177800</xdr:colOff>
      <xdr:row>105</xdr:row>
      <xdr:rowOff>45176</xdr:rowOff>
    </xdr:to>
    <xdr:cxnSp macro="">
      <xdr:nvCxnSpPr>
        <xdr:cNvPr id="390" name="直線コネクタ 389">
          <a:extLst>
            <a:ext uri="{FF2B5EF4-FFF2-40B4-BE49-F238E27FC236}">
              <a16:creationId xmlns:a16="http://schemas.microsoft.com/office/drawing/2014/main" id="{DB78E081-2750-4843-8D16-AA67F870BED4}"/>
            </a:ext>
          </a:extLst>
        </xdr:cNvPr>
        <xdr:cNvCxnSpPr/>
      </xdr:nvCxnSpPr>
      <xdr:spPr>
        <a:xfrm>
          <a:off x="12814300" y="180017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391" name="n_1aveValue【庁舎】&#10;有形固定資産減価償却率">
          <a:extLst>
            <a:ext uri="{FF2B5EF4-FFF2-40B4-BE49-F238E27FC236}">
              <a16:creationId xmlns:a16="http://schemas.microsoft.com/office/drawing/2014/main" id="{221EA716-4DFA-4FA2-9FBC-1A883D67FBAE}"/>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392" name="n_2aveValue【庁舎】&#10;有形固定資産減価償却率">
          <a:extLst>
            <a:ext uri="{FF2B5EF4-FFF2-40B4-BE49-F238E27FC236}">
              <a16:creationId xmlns:a16="http://schemas.microsoft.com/office/drawing/2014/main" id="{54D48BAA-4314-441A-A676-AAD6315F82DE}"/>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393" name="n_3aveValue【庁舎】&#10;有形固定資産減価償却率">
          <a:extLst>
            <a:ext uri="{FF2B5EF4-FFF2-40B4-BE49-F238E27FC236}">
              <a16:creationId xmlns:a16="http://schemas.microsoft.com/office/drawing/2014/main" id="{91C1EE32-FC1A-40B1-B638-0F8DD523F891}"/>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394" name="n_4aveValue【庁舎】&#10;有形固定資産減価償却率">
          <a:extLst>
            <a:ext uri="{FF2B5EF4-FFF2-40B4-BE49-F238E27FC236}">
              <a16:creationId xmlns:a16="http://schemas.microsoft.com/office/drawing/2014/main" id="{8EA17A7A-4797-4927-A8DA-FDD7D7263F35}"/>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40657</xdr:rowOff>
    </xdr:from>
    <xdr:ext cx="405111" cy="259045"/>
    <xdr:sp macro="" textlink="">
      <xdr:nvSpPr>
        <xdr:cNvPr id="395" name="n_1mainValue【庁舎】&#10;有形固定資産減価償却率">
          <a:extLst>
            <a:ext uri="{FF2B5EF4-FFF2-40B4-BE49-F238E27FC236}">
              <a16:creationId xmlns:a16="http://schemas.microsoft.com/office/drawing/2014/main" id="{CCAE6E48-5839-42E2-A1DE-C7EE93CA313C}"/>
            </a:ext>
          </a:extLst>
        </xdr:cNvPr>
        <xdr:cNvSpPr txBox="1"/>
      </xdr:nvSpPr>
      <xdr:spPr>
        <a:xfrm>
          <a:off x="152660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78939</xdr:rowOff>
    </xdr:from>
    <xdr:ext cx="405111" cy="259045"/>
    <xdr:sp macro="" textlink="">
      <xdr:nvSpPr>
        <xdr:cNvPr id="396" name="n_2mainValue【庁舎】&#10;有形固定資産減価償却率">
          <a:extLst>
            <a:ext uri="{FF2B5EF4-FFF2-40B4-BE49-F238E27FC236}">
              <a16:creationId xmlns:a16="http://schemas.microsoft.com/office/drawing/2014/main" id="{E0584B30-E472-4EA6-94BE-2FBBE15FA285}"/>
            </a:ext>
          </a:extLst>
        </xdr:cNvPr>
        <xdr:cNvSpPr txBox="1"/>
      </xdr:nvSpPr>
      <xdr:spPr>
        <a:xfrm>
          <a:off x="14389744" y="1842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87103</xdr:rowOff>
    </xdr:from>
    <xdr:ext cx="405111" cy="259045"/>
    <xdr:sp macro="" textlink="">
      <xdr:nvSpPr>
        <xdr:cNvPr id="397" name="n_3mainValue【庁舎】&#10;有形固定資産減価償却率">
          <a:extLst>
            <a:ext uri="{FF2B5EF4-FFF2-40B4-BE49-F238E27FC236}">
              <a16:creationId xmlns:a16="http://schemas.microsoft.com/office/drawing/2014/main" id="{32BAAD9D-FB80-43B7-8495-FD5035C9699E}"/>
            </a:ext>
          </a:extLst>
        </xdr:cNvPr>
        <xdr:cNvSpPr txBox="1"/>
      </xdr:nvSpPr>
      <xdr:spPr>
        <a:xfrm>
          <a:off x="13500744" y="1808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66783</xdr:rowOff>
    </xdr:from>
    <xdr:ext cx="405111" cy="259045"/>
    <xdr:sp macro="" textlink="">
      <xdr:nvSpPr>
        <xdr:cNvPr id="398" name="n_4mainValue【庁舎】&#10;有形固定資産減価償却率">
          <a:extLst>
            <a:ext uri="{FF2B5EF4-FFF2-40B4-BE49-F238E27FC236}">
              <a16:creationId xmlns:a16="http://schemas.microsoft.com/office/drawing/2014/main" id="{725C402E-90F5-4076-AE76-6DF23B662DE5}"/>
            </a:ext>
          </a:extLst>
        </xdr:cNvPr>
        <xdr:cNvSpPr txBox="1"/>
      </xdr:nvSpPr>
      <xdr:spPr>
        <a:xfrm>
          <a:off x="12611744" y="1772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99" name="正方形/長方形 398">
          <a:extLst>
            <a:ext uri="{FF2B5EF4-FFF2-40B4-BE49-F238E27FC236}">
              <a16:creationId xmlns:a16="http://schemas.microsoft.com/office/drawing/2014/main" id="{5D3194E8-9795-4F03-B6BA-BC34C58354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0" name="正方形/長方形 399">
          <a:extLst>
            <a:ext uri="{FF2B5EF4-FFF2-40B4-BE49-F238E27FC236}">
              <a16:creationId xmlns:a16="http://schemas.microsoft.com/office/drawing/2014/main" id="{A719019B-F6DA-427D-B73B-424BDD0D49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1" name="正方形/長方形 400">
          <a:extLst>
            <a:ext uri="{FF2B5EF4-FFF2-40B4-BE49-F238E27FC236}">
              <a16:creationId xmlns:a16="http://schemas.microsoft.com/office/drawing/2014/main" id="{281A2C57-E289-479F-9528-920D67BE239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2" name="正方形/長方形 401">
          <a:extLst>
            <a:ext uri="{FF2B5EF4-FFF2-40B4-BE49-F238E27FC236}">
              <a16:creationId xmlns:a16="http://schemas.microsoft.com/office/drawing/2014/main" id="{B370F646-5EBE-4DF8-9BCF-B1413151FF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3" name="正方形/長方形 402">
          <a:extLst>
            <a:ext uri="{FF2B5EF4-FFF2-40B4-BE49-F238E27FC236}">
              <a16:creationId xmlns:a16="http://schemas.microsoft.com/office/drawing/2014/main" id="{9FBDA00D-EFEA-492A-8E0B-05E7260DB2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4" name="正方形/長方形 403">
          <a:extLst>
            <a:ext uri="{FF2B5EF4-FFF2-40B4-BE49-F238E27FC236}">
              <a16:creationId xmlns:a16="http://schemas.microsoft.com/office/drawing/2014/main" id="{660083A7-32FC-4016-9FAB-E072EFB1906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5" name="正方形/長方形 404">
          <a:extLst>
            <a:ext uri="{FF2B5EF4-FFF2-40B4-BE49-F238E27FC236}">
              <a16:creationId xmlns:a16="http://schemas.microsoft.com/office/drawing/2014/main" id="{EFF39476-FAA5-495B-885D-32FB90CACD5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6" name="正方形/長方形 405">
          <a:extLst>
            <a:ext uri="{FF2B5EF4-FFF2-40B4-BE49-F238E27FC236}">
              <a16:creationId xmlns:a16="http://schemas.microsoft.com/office/drawing/2014/main" id="{CDEA026B-8686-4C01-A2C3-2579ABBB56B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7" name="テキスト ボックス 406">
          <a:extLst>
            <a:ext uri="{FF2B5EF4-FFF2-40B4-BE49-F238E27FC236}">
              <a16:creationId xmlns:a16="http://schemas.microsoft.com/office/drawing/2014/main" id="{493E00FC-3ED3-48B2-87B9-966061AF50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8" name="直線コネクタ 407">
          <a:extLst>
            <a:ext uri="{FF2B5EF4-FFF2-40B4-BE49-F238E27FC236}">
              <a16:creationId xmlns:a16="http://schemas.microsoft.com/office/drawing/2014/main" id="{4AAC2C0F-34C0-4856-B370-C03F27FC818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09" name="直線コネクタ 408">
          <a:extLst>
            <a:ext uri="{FF2B5EF4-FFF2-40B4-BE49-F238E27FC236}">
              <a16:creationId xmlns:a16="http://schemas.microsoft.com/office/drawing/2014/main" id="{2AF2BC91-29AF-4EBF-80B7-62113828309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0" name="テキスト ボックス 409">
          <a:extLst>
            <a:ext uri="{FF2B5EF4-FFF2-40B4-BE49-F238E27FC236}">
              <a16:creationId xmlns:a16="http://schemas.microsoft.com/office/drawing/2014/main" id="{03178F8B-9E5B-46AB-9711-3ACCECCC284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1" name="直線コネクタ 410">
          <a:extLst>
            <a:ext uri="{FF2B5EF4-FFF2-40B4-BE49-F238E27FC236}">
              <a16:creationId xmlns:a16="http://schemas.microsoft.com/office/drawing/2014/main" id="{87530B12-5006-4CED-B851-FC56426A316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2" name="テキスト ボックス 411">
          <a:extLst>
            <a:ext uri="{FF2B5EF4-FFF2-40B4-BE49-F238E27FC236}">
              <a16:creationId xmlns:a16="http://schemas.microsoft.com/office/drawing/2014/main" id="{D4F45C76-B80A-40B0-BDDD-0BFD67C1CDF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3" name="直線コネクタ 412">
          <a:extLst>
            <a:ext uri="{FF2B5EF4-FFF2-40B4-BE49-F238E27FC236}">
              <a16:creationId xmlns:a16="http://schemas.microsoft.com/office/drawing/2014/main" id="{08FB9DA6-2CEF-4A52-BE26-C92BBB9A6F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4" name="テキスト ボックス 413">
          <a:extLst>
            <a:ext uri="{FF2B5EF4-FFF2-40B4-BE49-F238E27FC236}">
              <a16:creationId xmlns:a16="http://schemas.microsoft.com/office/drawing/2014/main" id="{6B4A2A79-B2B4-422C-8BA9-45746BF0505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15" name="直線コネクタ 414">
          <a:extLst>
            <a:ext uri="{FF2B5EF4-FFF2-40B4-BE49-F238E27FC236}">
              <a16:creationId xmlns:a16="http://schemas.microsoft.com/office/drawing/2014/main" id="{96B0BC0A-3074-4137-A11C-2EA581A5962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16" name="テキスト ボックス 415">
          <a:extLst>
            <a:ext uri="{FF2B5EF4-FFF2-40B4-BE49-F238E27FC236}">
              <a16:creationId xmlns:a16="http://schemas.microsoft.com/office/drawing/2014/main" id="{8D24123F-9C94-446A-8923-1F8449A7DC7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17" name="直線コネクタ 416">
          <a:extLst>
            <a:ext uri="{FF2B5EF4-FFF2-40B4-BE49-F238E27FC236}">
              <a16:creationId xmlns:a16="http://schemas.microsoft.com/office/drawing/2014/main" id="{9ED3D448-5176-40F7-AB2B-1845064F3B7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18" name="テキスト ボックス 417">
          <a:extLst>
            <a:ext uri="{FF2B5EF4-FFF2-40B4-BE49-F238E27FC236}">
              <a16:creationId xmlns:a16="http://schemas.microsoft.com/office/drawing/2014/main" id="{997A5B24-4963-4B6F-B38A-19E821E36AA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19" name="【庁舎】&#10;一人当たり面積グラフ枠">
          <a:extLst>
            <a:ext uri="{FF2B5EF4-FFF2-40B4-BE49-F238E27FC236}">
              <a16:creationId xmlns:a16="http://schemas.microsoft.com/office/drawing/2014/main" id="{61D896DF-14CC-44CF-A31F-0AC849D44CF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20" name="直線コネクタ 419">
          <a:extLst>
            <a:ext uri="{FF2B5EF4-FFF2-40B4-BE49-F238E27FC236}">
              <a16:creationId xmlns:a16="http://schemas.microsoft.com/office/drawing/2014/main" id="{6D096B53-9F25-43C4-BB7E-4A7A1CEABDCA}"/>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21" name="【庁舎】&#10;一人当たり面積最小値テキスト">
          <a:extLst>
            <a:ext uri="{FF2B5EF4-FFF2-40B4-BE49-F238E27FC236}">
              <a16:creationId xmlns:a16="http://schemas.microsoft.com/office/drawing/2014/main" id="{64BC08F6-1865-4712-855E-46C640E8C701}"/>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22" name="直線コネクタ 421">
          <a:extLst>
            <a:ext uri="{FF2B5EF4-FFF2-40B4-BE49-F238E27FC236}">
              <a16:creationId xmlns:a16="http://schemas.microsoft.com/office/drawing/2014/main" id="{4EE396F6-A32E-410D-A714-E6B9B88D8FB8}"/>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23" name="【庁舎】&#10;一人当たり面積最大値テキスト">
          <a:extLst>
            <a:ext uri="{FF2B5EF4-FFF2-40B4-BE49-F238E27FC236}">
              <a16:creationId xmlns:a16="http://schemas.microsoft.com/office/drawing/2014/main" id="{E963C44E-60DE-4B60-9946-6A395E31FB0D}"/>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24" name="直線コネクタ 423">
          <a:extLst>
            <a:ext uri="{FF2B5EF4-FFF2-40B4-BE49-F238E27FC236}">
              <a16:creationId xmlns:a16="http://schemas.microsoft.com/office/drawing/2014/main" id="{2B769DD8-B3D0-4BFE-9977-D076A25FD076}"/>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425" name="【庁舎】&#10;一人当たり面積平均値テキスト">
          <a:extLst>
            <a:ext uri="{FF2B5EF4-FFF2-40B4-BE49-F238E27FC236}">
              <a16:creationId xmlns:a16="http://schemas.microsoft.com/office/drawing/2014/main" id="{23821FF5-7D64-4C96-92AA-DECF563AEB7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26" name="フローチャート: 判断 425">
          <a:extLst>
            <a:ext uri="{FF2B5EF4-FFF2-40B4-BE49-F238E27FC236}">
              <a16:creationId xmlns:a16="http://schemas.microsoft.com/office/drawing/2014/main" id="{426F2CB9-BDCE-41FD-ADE8-9E3C3F4010B4}"/>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27" name="フローチャート: 判断 426">
          <a:extLst>
            <a:ext uri="{FF2B5EF4-FFF2-40B4-BE49-F238E27FC236}">
              <a16:creationId xmlns:a16="http://schemas.microsoft.com/office/drawing/2014/main" id="{6F05B197-2DDE-49F4-A7FF-D8FB0B82A51F}"/>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28" name="フローチャート: 判断 427">
          <a:extLst>
            <a:ext uri="{FF2B5EF4-FFF2-40B4-BE49-F238E27FC236}">
              <a16:creationId xmlns:a16="http://schemas.microsoft.com/office/drawing/2014/main" id="{70D45323-28A6-451A-8C14-7214CA3A9CBC}"/>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29" name="フローチャート: 判断 428">
          <a:extLst>
            <a:ext uri="{FF2B5EF4-FFF2-40B4-BE49-F238E27FC236}">
              <a16:creationId xmlns:a16="http://schemas.microsoft.com/office/drawing/2014/main" id="{74C6F28A-BAEE-43A8-B57F-F5E454C0C2E6}"/>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30" name="フローチャート: 判断 429">
          <a:extLst>
            <a:ext uri="{FF2B5EF4-FFF2-40B4-BE49-F238E27FC236}">
              <a16:creationId xmlns:a16="http://schemas.microsoft.com/office/drawing/2014/main" id="{0D3D66E9-0BC4-40D8-8623-AFC7A9ABC3E8}"/>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id="{CB8C02C2-BA1B-4B0F-8E19-AB7FEEBE847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2" name="テキスト ボックス 431">
          <a:extLst>
            <a:ext uri="{FF2B5EF4-FFF2-40B4-BE49-F238E27FC236}">
              <a16:creationId xmlns:a16="http://schemas.microsoft.com/office/drawing/2014/main" id="{5DCBD404-F0A7-4793-B740-E0E5C86E915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3" name="テキスト ボックス 432">
          <a:extLst>
            <a:ext uri="{FF2B5EF4-FFF2-40B4-BE49-F238E27FC236}">
              <a16:creationId xmlns:a16="http://schemas.microsoft.com/office/drawing/2014/main" id="{37D4AB15-C1F2-4637-A355-E2B54A9853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CC8340C2-FC93-4935-B116-6954799BAC6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49084BD4-177B-4542-89A7-9143EF0A5B4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157302</xdr:rowOff>
    </xdr:from>
    <xdr:to>
      <xdr:col>116</xdr:col>
      <xdr:colOff>114300</xdr:colOff>
      <xdr:row>107</xdr:row>
      <xdr:rowOff>87452</xdr:rowOff>
    </xdr:to>
    <xdr:sp macro="" textlink="">
      <xdr:nvSpPr>
        <xdr:cNvPr id="436" name="楕円 435">
          <a:extLst>
            <a:ext uri="{FF2B5EF4-FFF2-40B4-BE49-F238E27FC236}">
              <a16:creationId xmlns:a16="http://schemas.microsoft.com/office/drawing/2014/main" id="{49EF57EC-6D0F-422D-AFD6-AF0318D97473}"/>
            </a:ext>
          </a:extLst>
        </xdr:cNvPr>
        <xdr:cNvSpPr/>
      </xdr:nvSpPr>
      <xdr:spPr>
        <a:xfrm>
          <a:off x="22110700" y="1833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135729</xdr:rowOff>
    </xdr:from>
    <xdr:ext cx="469744" cy="259045"/>
    <xdr:sp macro="" textlink="">
      <xdr:nvSpPr>
        <xdr:cNvPr id="437" name="【庁舎】&#10;一人当たり面積該当値テキスト">
          <a:extLst>
            <a:ext uri="{FF2B5EF4-FFF2-40B4-BE49-F238E27FC236}">
              <a16:creationId xmlns:a16="http://schemas.microsoft.com/office/drawing/2014/main" id="{89587B83-EB4B-4FDD-98B1-62E9C8AC17B6}"/>
            </a:ext>
          </a:extLst>
        </xdr:cNvPr>
        <xdr:cNvSpPr txBox="1"/>
      </xdr:nvSpPr>
      <xdr:spPr>
        <a:xfrm>
          <a:off x="22199600" y="1830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160959</xdr:rowOff>
    </xdr:from>
    <xdr:to>
      <xdr:col>112</xdr:col>
      <xdr:colOff>38100</xdr:colOff>
      <xdr:row>107</xdr:row>
      <xdr:rowOff>91109</xdr:rowOff>
    </xdr:to>
    <xdr:sp macro="" textlink="">
      <xdr:nvSpPr>
        <xdr:cNvPr id="438" name="楕円 437">
          <a:extLst>
            <a:ext uri="{FF2B5EF4-FFF2-40B4-BE49-F238E27FC236}">
              <a16:creationId xmlns:a16="http://schemas.microsoft.com/office/drawing/2014/main" id="{735BB1D1-1E62-447F-9F19-AAAC2DF7D9CF}"/>
            </a:ext>
          </a:extLst>
        </xdr:cNvPr>
        <xdr:cNvSpPr/>
      </xdr:nvSpPr>
      <xdr:spPr>
        <a:xfrm>
          <a:off x="21272500" y="1833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36652</xdr:rowOff>
    </xdr:from>
    <xdr:to>
      <xdr:col>116</xdr:col>
      <xdr:colOff>63500</xdr:colOff>
      <xdr:row>107</xdr:row>
      <xdr:rowOff>40309</xdr:rowOff>
    </xdr:to>
    <xdr:cxnSp macro="">
      <xdr:nvCxnSpPr>
        <xdr:cNvPr id="439" name="直線コネクタ 438">
          <a:extLst>
            <a:ext uri="{FF2B5EF4-FFF2-40B4-BE49-F238E27FC236}">
              <a16:creationId xmlns:a16="http://schemas.microsoft.com/office/drawing/2014/main" id="{337FEBFE-9402-467B-934E-74BCB348D3B4}"/>
            </a:ext>
          </a:extLst>
        </xdr:cNvPr>
        <xdr:cNvCxnSpPr/>
      </xdr:nvCxnSpPr>
      <xdr:spPr>
        <a:xfrm flipV="1">
          <a:off x="21323300" y="18381802"/>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89866</xdr:rowOff>
    </xdr:from>
    <xdr:to>
      <xdr:col>107</xdr:col>
      <xdr:colOff>101600</xdr:colOff>
      <xdr:row>108</xdr:row>
      <xdr:rowOff>20016</xdr:rowOff>
    </xdr:to>
    <xdr:sp macro="" textlink="">
      <xdr:nvSpPr>
        <xdr:cNvPr id="440" name="楕円 439">
          <a:extLst>
            <a:ext uri="{FF2B5EF4-FFF2-40B4-BE49-F238E27FC236}">
              <a16:creationId xmlns:a16="http://schemas.microsoft.com/office/drawing/2014/main" id="{B597B1DD-D30D-41B1-97B5-65E4191DF51F}"/>
            </a:ext>
          </a:extLst>
        </xdr:cNvPr>
        <xdr:cNvSpPr/>
      </xdr:nvSpPr>
      <xdr:spPr>
        <a:xfrm>
          <a:off x="20383500" y="1843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40309</xdr:rowOff>
    </xdr:from>
    <xdr:to>
      <xdr:col>111</xdr:col>
      <xdr:colOff>177800</xdr:colOff>
      <xdr:row>107</xdr:row>
      <xdr:rowOff>140666</xdr:rowOff>
    </xdr:to>
    <xdr:cxnSp macro="">
      <xdr:nvCxnSpPr>
        <xdr:cNvPr id="441" name="直線コネクタ 440">
          <a:extLst>
            <a:ext uri="{FF2B5EF4-FFF2-40B4-BE49-F238E27FC236}">
              <a16:creationId xmlns:a16="http://schemas.microsoft.com/office/drawing/2014/main" id="{12540FCF-D9B2-424B-B74F-9D96B27B0F24}"/>
            </a:ext>
          </a:extLst>
        </xdr:cNvPr>
        <xdr:cNvCxnSpPr/>
      </xdr:nvCxnSpPr>
      <xdr:spPr>
        <a:xfrm flipV="1">
          <a:off x="20434300" y="18385459"/>
          <a:ext cx="889000" cy="10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91923</xdr:rowOff>
    </xdr:from>
    <xdr:to>
      <xdr:col>102</xdr:col>
      <xdr:colOff>165100</xdr:colOff>
      <xdr:row>108</xdr:row>
      <xdr:rowOff>22073</xdr:rowOff>
    </xdr:to>
    <xdr:sp macro="" textlink="">
      <xdr:nvSpPr>
        <xdr:cNvPr id="442" name="楕円 441">
          <a:extLst>
            <a:ext uri="{FF2B5EF4-FFF2-40B4-BE49-F238E27FC236}">
              <a16:creationId xmlns:a16="http://schemas.microsoft.com/office/drawing/2014/main" id="{3CA92A97-EDCE-4A9E-926B-5353029576ED}"/>
            </a:ext>
          </a:extLst>
        </xdr:cNvPr>
        <xdr:cNvSpPr/>
      </xdr:nvSpPr>
      <xdr:spPr>
        <a:xfrm>
          <a:off x="19494500" y="1843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140666</xdr:rowOff>
    </xdr:from>
    <xdr:to>
      <xdr:col>107</xdr:col>
      <xdr:colOff>50800</xdr:colOff>
      <xdr:row>107</xdr:row>
      <xdr:rowOff>142723</xdr:rowOff>
    </xdr:to>
    <xdr:cxnSp macro="">
      <xdr:nvCxnSpPr>
        <xdr:cNvPr id="443" name="直線コネクタ 442">
          <a:extLst>
            <a:ext uri="{FF2B5EF4-FFF2-40B4-BE49-F238E27FC236}">
              <a16:creationId xmlns:a16="http://schemas.microsoft.com/office/drawing/2014/main" id="{6FDB0720-B140-40F1-8FD8-96A912DE96CC}"/>
            </a:ext>
          </a:extLst>
        </xdr:cNvPr>
        <xdr:cNvCxnSpPr/>
      </xdr:nvCxnSpPr>
      <xdr:spPr>
        <a:xfrm flipV="1">
          <a:off x="19545300" y="1848581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94438</xdr:rowOff>
    </xdr:from>
    <xdr:to>
      <xdr:col>98</xdr:col>
      <xdr:colOff>38100</xdr:colOff>
      <xdr:row>108</xdr:row>
      <xdr:rowOff>24588</xdr:rowOff>
    </xdr:to>
    <xdr:sp macro="" textlink="">
      <xdr:nvSpPr>
        <xdr:cNvPr id="444" name="楕円 443">
          <a:extLst>
            <a:ext uri="{FF2B5EF4-FFF2-40B4-BE49-F238E27FC236}">
              <a16:creationId xmlns:a16="http://schemas.microsoft.com/office/drawing/2014/main" id="{E1CC2ACA-03AE-4E6B-9FC9-031390E4FC3C}"/>
            </a:ext>
          </a:extLst>
        </xdr:cNvPr>
        <xdr:cNvSpPr/>
      </xdr:nvSpPr>
      <xdr:spPr>
        <a:xfrm>
          <a:off x="18605500" y="1843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142723</xdr:rowOff>
    </xdr:from>
    <xdr:to>
      <xdr:col>102</xdr:col>
      <xdr:colOff>114300</xdr:colOff>
      <xdr:row>107</xdr:row>
      <xdr:rowOff>145238</xdr:rowOff>
    </xdr:to>
    <xdr:cxnSp macro="">
      <xdr:nvCxnSpPr>
        <xdr:cNvPr id="445" name="直線コネクタ 444">
          <a:extLst>
            <a:ext uri="{FF2B5EF4-FFF2-40B4-BE49-F238E27FC236}">
              <a16:creationId xmlns:a16="http://schemas.microsoft.com/office/drawing/2014/main" id="{6112C1FD-0F41-444E-8F86-0EE2FD9525BF}"/>
            </a:ext>
          </a:extLst>
        </xdr:cNvPr>
        <xdr:cNvCxnSpPr/>
      </xdr:nvCxnSpPr>
      <xdr:spPr>
        <a:xfrm flipV="1">
          <a:off x="18656300" y="18487873"/>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446" name="n_1aveValue【庁舎】&#10;一人当たり面積">
          <a:extLst>
            <a:ext uri="{FF2B5EF4-FFF2-40B4-BE49-F238E27FC236}">
              <a16:creationId xmlns:a16="http://schemas.microsoft.com/office/drawing/2014/main" id="{ECF64193-249B-4951-AE4B-B0B37966C7F3}"/>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447" name="n_2aveValue【庁舎】&#10;一人当たり面積">
          <a:extLst>
            <a:ext uri="{FF2B5EF4-FFF2-40B4-BE49-F238E27FC236}">
              <a16:creationId xmlns:a16="http://schemas.microsoft.com/office/drawing/2014/main" id="{D4EA9DA9-41AF-4E27-832C-D3AE717F925B}"/>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448" name="n_3aveValue【庁舎】&#10;一人当たり面積">
          <a:extLst>
            <a:ext uri="{FF2B5EF4-FFF2-40B4-BE49-F238E27FC236}">
              <a16:creationId xmlns:a16="http://schemas.microsoft.com/office/drawing/2014/main" id="{F16D8CAE-F08A-499F-97E6-831D4DBAA811}"/>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449" name="n_4aveValue【庁舎】&#10;一人当たり面積">
          <a:extLst>
            <a:ext uri="{FF2B5EF4-FFF2-40B4-BE49-F238E27FC236}">
              <a16:creationId xmlns:a16="http://schemas.microsoft.com/office/drawing/2014/main" id="{11F6B066-981E-4F72-88D6-CA76B1B7F7A5}"/>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82236</xdr:rowOff>
    </xdr:from>
    <xdr:ext cx="469744" cy="259045"/>
    <xdr:sp macro="" textlink="">
      <xdr:nvSpPr>
        <xdr:cNvPr id="450" name="n_1mainValue【庁舎】&#10;一人当たり面積">
          <a:extLst>
            <a:ext uri="{FF2B5EF4-FFF2-40B4-BE49-F238E27FC236}">
              <a16:creationId xmlns:a16="http://schemas.microsoft.com/office/drawing/2014/main" id="{B9955DBF-E23C-45BE-B9B1-8BE780BF6406}"/>
            </a:ext>
          </a:extLst>
        </xdr:cNvPr>
        <xdr:cNvSpPr txBox="1"/>
      </xdr:nvSpPr>
      <xdr:spPr>
        <a:xfrm>
          <a:off x="21075727" y="1842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11143</xdr:rowOff>
    </xdr:from>
    <xdr:ext cx="469744" cy="259045"/>
    <xdr:sp macro="" textlink="">
      <xdr:nvSpPr>
        <xdr:cNvPr id="451" name="n_2mainValue【庁舎】&#10;一人当たり面積">
          <a:extLst>
            <a:ext uri="{FF2B5EF4-FFF2-40B4-BE49-F238E27FC236}">
              <a16:creationId xmlns:a16="http://schemas.microsoft.com/office/drawing/2014/main" id="{E8ACF278-D6F3-4D7B-BC47-3D5DEC0529AE}"/>
            </a:ext>
          </a:extLst>
        </xdr:cNvPr>
        <xdr:cNvSpPr txBox="1"/>
      </xdr:nvSpPr>
      <xdr:spPr>
        <a:xfrm>
          <a:off x="20199427" y="1852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13200</xdr:rowOff>
    </xdr:from>
    <xdr:ext cx="469744" cy="259045"/>
    <xdr:sp macro="" textlink="">
      <xdr:nvSpPr>
        <xdr:cNvPr id="452" name="n_3mainValue【庁舎】&#10;一人当たり面積">
          <a:extLst>
            <a:ext uri="{FF2B5EF4-FFF2-40B4-BE49-F238E27FC236}">
              <a16:creationId xmlns:a16="http://schemas.microsoft.com/office/drawing/2014/main" id="{684255BD-A90D-465D-BBC3-6729CC31605F}"/>
            </a:ext>
          </a:extLst>
        </xdr:cNvPr>
        <xdr:cNvSpPr txBox="1"/>
      </xdr:nvSpPr>
      <xdr:spPr>
        <a:xfrm>
          <a:off x="19310427" y="1852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15715</xdr:rowOff>
    </xdr:from>
    <xdr:ext cx="469744" cy="259045"/>
    <xdr:sp macro="" textlink="">
      <xdr:nvSpPr>
        <xdr:cNvPr id="453" name="n_4mainValue【庁舎】&#10;一人当たり面積">
          <a:extLst>
            <a:ext uri="{FF2B5EF4-FFF2-40B4-BE49-F238E27FC236}">
              <a16:creationId xmlns:a16="http://schemas.microsoft.com/office/drawing/2014/main" id="{CBF5E7C2-7C0A-438D-B7D7-A7037AB5F53B}"/>
            </a:ext>
          </a:extLst>
        </xdr:cNvPr>
        <xdr:cNvSpPr txBox="1"/>
      </xdr:nvSpPr>
      <xdr:spPr>
        <a:xfrm>
          <a:off x="18421427" y="1853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4" name="正方形/長方形 453">
          <a:extLst>
            <a:ext uri="{FF2B5EF4-FFF2-40B4-BE49-F238E27FC236}">
              <a16:creationId xmlns:a16="http://schemas.microsoft.com/office/drawing/2014/main" id="{B82FF29B-F7C8-4E19-9D50-4624F5CFE73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5" name="正方形/長方形 454">
          <a:extLst>
            <a:ext uri="{FF2B5EF4-FFF2-40B4-BE49-F238E27FC236}">
              <a16:creationId xmlns:a16="http://schemas.microsoft.com/office/drawing/2014/main" id="{32D7C0E7-419F-4478-93C9-9AA5422194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6" name="テキスト ボックス 455">
          <a:extLst>
            <a:ext uri="{FF2B5EF4-FFF2-40B4-BE49-F238E27FC236}">
              <a16:creationId xmlns:a16="http://schemas.microsoft.com/office/drawing/2014/main" id="{4372FDCB-E284-495F-B954-90AA98FCCE2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体育館・プール及び庁舎については、大規模改修と建替えが完了したことにより減価償却率が類似団体内平均値を大きく下回っているため、今後も適切な維持管理に努めていく。</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一般廃棄物処理施設については、第</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期の建設から</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年が経過して</a:t>
          </a:r>
          <a:r>
            <a:rPr kumimoji="1" lang="ja-JP" altLang="ja-JP" sz="1100">
              <a:solidFill>
                <a:schemeClr val="dk1"/>
              </a:solidFill>
              <a:effectLst/>
              <a:latin typeface="+mn-lt"/>
              <a:ea typeface="+mn-ea"/>
              <a:cs typeface="+mn-cs"/>
            </a:rPr>
            <a:t>おり、耐用年数が</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年と短いため、類似団体内平均値より有形固定資産減価償却率が高くなっている。</a:t>
          </a:r>
          <a:r>
            <a:rPr kumimoji="1" lang="ja-JP" altLang="en-US" sz="1100">
              <a:solidFill>
                <a:schemeClr val="dk1"/>
              </a:solidFill>
              <a:effectLst/>
              <a:latin typeface="+mn-lt"/>
              <a:ea typeface="+mn-ea"/>
              <a:cs typeface="+mn-cs"/>
            </a:rPr>
            <a:t>人口減少等に伴うごみ処理量の減少により、</a:t>
          </a:r>
          <a:r>
            <a:rPr kumimoji="1" lang="ja-JP" altLang="ja-JP" sz="1100">
              <a:solidFill>
                <a:schemeClr val="dk1"/>
              </a:solidFill>
              <a:effectLst/>
              <a:latin typeface="+mn-lt"/>
              <a:ea typeface="+mn-ea"/>
              <a:cs typeface="+mn-cs"/>
            </a:rPr>
            <a:t>現在の施設は</a:t>
          </a:r>
          <a:r>
            <a:rPr kumimoji="1" lang="ja-JP" altLang="en-US" sz="1100">
              <a:solidFill>
                <a:schemeClr val="dk1"/>
              </a:solidFill>
              <a:effectLst/>
              <a:latin typeface="+mn-lt"/>
              <a:ea typeface="+mn-ea"/>
              <a:cs typeface="+mn-cs"/>
            </a:rPr>
            <a:t>当初の予定より長期使用が可能となる見込みだが、令和</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年度以降に建替え</a:t>
          </a:r>
          <a:r>
            <a:rPr kumimoji="1" lang="ja-JP" altLang="ja-JP" sz="1100">
              <a:solidFill>
                <a:schemeClr val="dk1"/>
              </a:solidFill>
              <a:effectLst/>
              <a:latin typeface="+mn-lt"/>
              <a:ea typeface="+mn-ea"/>
              <a:cs typeface="+mn-cs"/>
            </a:rPr>
            <a:t>を計画している。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32207;&#21209;&#12539;&#38450;&#28797;&#35506;\00_H29&#20197;&#38477;&#12501;&#12457;&#12523;&#12480;&#31649;&#29702;&#65288;&#26696;&#65289;\05_&#36001;&#25919;&#20418;\10_&#12381;&#12398;&#20182;&#36001;&#25919;&#20107;&#21209;&#12395;&#38306;&#12377;&#12427;&#12371;&#12392;\01_&#36001;&#25919;&#22577;&#21578;\06_&#36001;&#25919;&#29366;&#27841;&#36039;&#26009;&#38598;\R6&#24180;&#24230;&#27770;&#31639;\2026.09.02_&#20196;&#21644;&#65302;&#24180;&#24230;&#36001;&#25919;&#29366;&#27841;&#36039;&#26009;&#38598;&#12398;&#20316;&#25104;&#12395;&#12388;&#12356;&#12390;\&#12304;&#36001;&#25919;&#29366;&#27841;&#36039;&#26009;&#38598;&#12305;_013439_&#40575;&#37096;&#30010;_2024(2&#22238;&#30446;).xlsx" TargetMode="External"/><Relationship Id="rId1" Type="http://schemas.openxmlformats.org/officeDocument/2006/relationships/externalLinkPath" Target="&#12304;&#36001;&#25919;&#29366;&#27841;&#36039;&#26009;&#38598;&#12305;_013439_&#40575;&#3709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55.1</v>
          </cell>
          <cell r="BX53">
            <v>57.1</v>
          </cell>
          <cell r="CF53">
            <v>58.9</v>
          </cell>
          <cell r="CN53">
            <v>58.4</v>
          </cell>
          <cell r="CV53">
            <v>59.6</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2.2000000000000002</v>
          </cell>
          <cell r="BX75">
            <v>3</v>
          </cell>
          <cell r="CF75">
            <v>3.6</v>
          </cell>
          <cell r="CN75">
            <v>4.3</v>
          </cell>
          <cell r="CV75">
            <v>4.4000000000000004</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4427440</v>
      </c>
      <c r="BO4" s="436"/>
      <c r="BP4" s="436"/>
      <c r="BQ4" s="436"/>
      <c r="BR4" s="436"/>
      <c r="BS4" s="436"/>
      <c r="BT4" s="436"/>
      <c r="BU4" s="437"/>
      <c r="BV4" s="435">
        <v>4658135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6.7</v>
      </c>
      <c r="CU4" s="576"/>
      <c r="CV4" s="576"/>
      <c r="CW4" s="576"/>
      <c r="CX4" s="576"/>
      <c r="CY4" s="576"/>
      <c r="CZ4" s="576"/>
      <c r="DA4" s="577"/>
      <c r="DB4" s="575">
        <v>4.9000000000000004</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4272245</v>
      </c>
      <c r="BO5" s="407"/>
      <c r="BP5" s="407"/>
      <c r="BQ5" s="407"/>
      <c r="BR5" s="407"/>
      <c r="BS5" s="407"/>
      <c r="BT5" s="407"/>
      <c r="BU5" s="408"/>
      <c r="BV5" s="406">
        <v>4554937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82.8</v>
      </c>
      <c r="CU5" s="404"/>
      <c r="CV5" s="404"/>
      <c r="CW5" s="404"/>
      <c r="CX5" s="404"/>
      <c r="CY5" s="404"/>
      <c r="CZ5" s="404"/>
      <c r="DA5" s="405"/>
      <c r="DB5" s="403">
        <v>84.6</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155195</v>
      </c>
      <c r="BO6" s="407"/>
      <c r="BP6" s="407"/>
      <c r="BQ6" s="407"/>
      <c r="BR6" s="407"/>
      <c r="BS6" s="407"/>
      <c r="BT6" s="407"/>
      <c r="BU6" s="408"/>
      <c r="BV6" s="406">
        <v>103198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82.9</v>
      </c>
      <c r="CU6" s="550"/>
      <c r="CV6" s="550"/>
      <c r="CW6" s="550"/>
      <c r="CX6" s="550"/>
      <c r="CY6" s="550"/>
      <c r="CZ6" s="550"/>
      <c r="DA6" s="551"/>
      <c r="DB6" s="549">
        <v>85</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13454</v>
      </c>
      <c r="BO7" s="407"/>
      <c r="BP7" s="407"/>
      <c r="BQ7" s="407"/>
      <c r="BR7" s="407"/>
      <c r="BS7" s="407"/>
      <c r="BT7" s="407"/>
      <c r="BU7" s="408"/>
      <c r="BV7" s="406">
        <v>5279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2129973</v>
      </c>
      <c r="CU7" s="407"/>
      <c r="CV7" s="407"/>
      <c r="CW7" s="407"/>
      <c r="CX7" s="407"/>
      <c r="CY7" s="407"/>
      <c r="CZ7" s="407"/>
      <c r="DA7" s="408"/>
      <c r="DB7" s="406">
        <v>2007728</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141741</v>
      </c>
      <c r="BO8" s="407"/>
      <c r="BP8" s="407"/>
      <c r="BQ8" s="407"/>
      <c r="BR8" s="407"/>
      <c r="BS8" s="407"/>
      <c r="BT8" s="407"/>
      <c r="BU8" s="408"/>
      <c r="BV8" s="406">
        <v>97919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0.23</v>
      </c>
      <c r="CU8" s="510"/>
      <c r="CV8" s="510"/>
      <c r="CW8" s="510"/>
      <c r="CX8" s="510"/>
      <c r="CY8" s="510"/>
      <c r="CZ8" s="510"/>
      <c r="DA8" s="511"/>
      <c r="DB8" s="509">
        <v>0.23</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3760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43822</v>
      </c>
      <c r="BO9" s="407"/>
      <c r="BP9" s="407"/>
      <c r="BQ9" s="407"/>
      <c r="BR9" s="407"/>
      <c r="BS9" s="407"/>
      <c r="BT9" s="407"/>
      <c r="BU9" s="408"/>
      <c r="BV9" s="406">
        <v>553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5.6</v>
      </c>
      <c r="CU9" s="404"/>
      <c r="CV9" s="404"/>
      <c r="CW9" s="404"/>
      <c r="CX9" s="404"/>
      <c r="CY9" s="404"/>
      <c r="CZ9" s="404"/>
      <c r="DA9" s="405"/>
      <c r="DB9" s="403">
        <v>5.6</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4226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598</v>
      </c>
      <c r="BO10" s="407"/>
      <c r="BP10" s="407"/>
      <c r="BQ10" s="407"/>
      <c r="BR10" s="407"/>
      <c r="BS10" s="407"/>
      <c r="BT10" s="407"/>
      <c r="BU10" s="408"/>
      <c r="BV10" s="406">
        <v>310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3508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3331</v>
      </c>
      <c r="S13" s="494"/>
      <c r="T13" s="494"/>
      <c r="U13" s="494"/>
      <c r="V13" s="495"/>
      <c r="W13" s="496" t="s">
        <v>131</v>
      </c>
      <c r="X13" s="392"/>
      <c r="Y13" s="392"/>
      <c r="Z13" s="392"/>
      <c r="AA13" s="392"/>
      <c r="AB13" s="393"/>
      <c r="AC13" s="359">
        <v>605</v>
      </c>
      <c r="AD13" s="360"/>
      <c r="AE13" s="360"/>
      <c r="AF13" s="360"/>
      <c r="AG13" s="361"/>
      <c r="AH13" s="359">
        <v>790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44420</v>
      </c>
      <c r="BO13" s="407"/>
      <c r="BP13" s="407"/>
      <c r="BQ13" s="407"/>
      <c r="BR13" s="407"/>
      <c r="BS13" s="407"/>
      <c r="BT13" s="407"/>
      <c r="BU13" s="408"/>
      <c r="BV13" s="406">
        <v>863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4.4000000000000004</v>
      </c>
      <c r="CU13" s="404"/>
      <c r="CV13" s="404"/>
      <c r="CW13" s="404"/>
      <c r="CX13" s="404"/>
      <c r="CY13" s="404"/>
      <c r="CZ13" s="404"/>
      <c r="DA13" s="405"/>
      <c r="DB13" s="403">
        <v>4.3</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3570</v>
      </c>
      <c r="S14" s="494"/>
      <c r="T14" s="494"/>
      <c r="U14" s="494"/>
      <c r="V14" s="495"/>
      <c r="W14" s="497"/>
      <c r="X14" s="395"/>
      <c r="Y14" s="395"/>
      <c r="Z14" s="395"/>
      <c r="AA14" s="395"/>
      <c r="AB14" s="396"/>
      <c r="AC14" s="486">
        <v>33.200000000000003</v>
      </c>
      <c r="AD14" s="487"/>
      <c r="AE14" s="487"/>
      <c r="AF14" s="487"/>
      <c r="AG14" s="488"/>
      <c r="AH14" s="486">
        <v>39.200000000000003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3418</v>
      </c>
      <c r="S15" s="494"/>
      <c r="T15" s="494"/>
      <c r="U15" s="494"/>
      <c r="V15" s="495"/>
      <c r="W15" s="496" t="s">
        <v>137</v>
      </c>
      <c r="X15" s="392"/>
      <c r="Y15" s="392"/>
      <c r="Z15" s="392"/>
      <c r="AA15" s="392"/>
      <c r="AB15" s="393"/>
      <c r="AC15" s="359">
        <v>466</v>
      </c>
      <c r="AD15" s="360"/>
      <c r="AE15" s="360"/>
      <c r="AF15" s="360"/>
      <c r="AG15" s="361"/>
      <c r="AH15" s="359">
        <v>463</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467159</v>
      </c>
      <c r="BO15" s="436"/>
      <c r="BP15" s="436"/>
      <c r="BQ15" s="436"/>
      <c r="BR15" s="436"/>
      <c r="BS15" s="436"/>
      <c r="BT15" s="436"/>
      <c r="BU15" s="437"/>
      <c r="BV15" s="435">
        <v>439605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25.6</v>
      </c>
      <c r="AD16" s="487"/>
      <c r="AE16" s="487"/>
      <c r="AF16" s="487"/>
      <c r="AG16" s="488"/>
      <c r="AH16" s="486">
        <v>23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2004962</v>
      </c>
      <c r="BO16" s="407"/>
      <c r="BP16" s="407"/>
      <c r="BQ16" s="407"/>
      <c r="BR16" s="407"/>
      <c r="BS16" s="407"/>
      <c r="BT16" s="407"/>
      <c r="BU16" s="408"/>
      <c r="BV16" s="406">
        <v>1889533</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751</v>
      </c>
      <c r="AD17" s="360"/>
      <c r="AE17" s="360"/>
      <c r="AF17" s="360"/>
      <c r="AG17" s="361"/>
      <c r="AH17" s="359">
        <v>761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588052</v>
      </c>
      <c r="BO17" s="407"/>
      <c r="BP17" s="407"/>
      <c r="BQ17" s="407"/>
      <c r="BR17" s="407"/>
      <c r="BS17" s="407"/>
      <c r="BT17" s="407"/>
      <c r="BU17" s="408"/>
      <c r="BV17" s="406">
        <v>549264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110.63</v>
      </c>
      <c r="M18" s="459"/>
      <c r="N18" s="459"/>
      <c r="O18" s="459"/>
      <c r="P18" s="459"/>
      <c r="Q18" s="459"/>
      <c r="R18" s="460"/>
      <c r="S18" s="460"/>
      <c r="T18" s="460"/>
      <c r="U18" s="460"/>
      <c r="V18" s="461"/>
      <c r="W18" s="477"/>
      <c r="X18" s="478"/>
      <c r="Y18" s="478"/>
      <c r="Z18" s="478"/>
      <c r="AA18" s="478"/>
      <c r="AB18" s="502"/>
      <c r="AC18" s="376">
        <v>41.2</v>
      </c>
      <c r="AD18" s="377"/>
      <c r="AE18" s="377"/>
      <c r="AF18" s="377"/>
      <c r="AG18" s="462"/>
      <c r="AH18" s="376">
        <v>37.799999999999997</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1806089</v>
      </c>
      <c r="BO18" s="407"/>
      <c r="BP18" s="407"/>
      <c r="BQ18" s="407"/>
      <c r="BR18" s="407"/>
      <c r="BS18" s="407"/>
      <c r="BT18" s="407"/>
      <c r="BU18" s="408"/>
      <c r="BV18" s="406">
        <v>1752124</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34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3636539</v>
      </c>
      <c r="BO19" s="407"/>
      <c r="BP19" s="407"/>
      <c r="BQ19" s="407"/>
      <c r="BR19" s="407"/>
      <c r="BS19" s="407"/>
      <c r="BT19" s="407"/>
      <c r="BU19" s="408"/>
      <c r="BV19" s="406">
        <v>3487366</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1619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4480583</v>
      </c>
      <c r="BO22" s="436"/>
      <c r="BP22" s="436"/>
      <c r="BQ22" s="436"/>
      <c r="BR22" s="436"/>
      <c r="BS22" s="436"/>
      <c r="BT22" s="436"/>
      <c r="BU22" s="437"/>
      <c r="BV22" s="435">
        <v>4389363</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1770245</v>
      </c>
      <c r="BO23" s="407"/>
      <c r="BP23" s="407"/>
      <c r="BQ23" s="407"/>
      <c r="BR23" s="407"/>
      <c r="BS23" s="407"/>
      <c r="BT23" s="407"/>
      <c r="BU23" s="408"/>
      <c r="BV23" s="406">
        <v>1648299</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7290</v>
      </c>
      <c r="R24" s="360"/>
      <c r="S24" s="360"/>
      <c r="T24" s="360"/>
      <c r="U24" s="360"/>
      <c r="V24" s="361"/>
      <c r="W24" s="449"/>
      <c r="X24" s="386"/>
      <c r="Y24" s="387"/>
      <c r="Z24" s="362" t="s">
        <v>162</v>
      </c>
      <c r="AA24" s="363"/>
      <c r="AB24" s="363"/>
      <c r="AC24" s="363"/>
      <c r="AD24" s="363"/>
      <c r="AE24" s="363"/>
      <c r="AF24" s="363"/>
      <c r="AG24" s="364"/>
      <c r="AH24" s="359">
        <v>71</v>
      </c>
      <c r="AI24" s="360"/>
      <c r="AJ24" s="360"/>
      <c r="AK24" s="360"/>
      <c r="AL24" s="361"/>
      <c r="AM24" s="359">
        <v>211083</v>
      </c>
      <c r="AN24" s="360"/>
      <c r="AO24" s="360"/>
      <c r="AP24" s="360"/>
      <c r="AQ24" s="360"/>
      <c r="AR24" s="361"/>
      <c r="AS24" s="359">
        <v>2973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3816590</v>
      </c>
      <c r="BO24" s="407"/>
      <c r="BP24" s="407"/>
      <c r="BQ24" s="407"/>
      <c r="BR24" s="407"/>
      <c r="BS24" s="407"/>
      <c r="BT24" s="407"/>
      <c r="BU24" s="408"/>
      <c r="BV24" s="406">
        <v>3624249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6045</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59344</v>
      </c>
      <c r="BO25" s="436"/>
      <c r="BP25" s="436"/>
      <c r="BQ25" s="436"/>
      <c r="BR25" s="436"/>
      <c r="BS25" s="436"/>
      <c r="BT25" s="436"/>
      <c r="BU25" s="437"/>
      <c r="BV25" s="435">
        <v>355413</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5487</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2390</v>
      </c>
      <c r="R27" s="360"/>
      <c r="S27" s="360"/>
      <c r="T27" s="360"/>
      <c r="U27" s="360"/>
      <c r="V27" s="361"/>
      <c r="W27" s="449"/>
      <c r="X27" s="386"/>
      <c r="Y27" s="387"/>
      <c r="Z27" s="362" t="s">
        <v>171</v>
      </c>
      <c r="AA27" s="363"/>
      <c r="AB27" s="363"/>
      <c r="AC27" s="363"/>
      <c r="AD27" s="363"/>
      <c r="AE27" s="363"/>
      <c r="AF27" s="363"/>
      <c r="AG27" s="364"/>
      <c r="AH27" s="359">
        <v>5</v>
      </c>
      <c r="AI27" s="360"/>
      <c r="AJ27" s="360"/>
      <c r="AK27" s="360"/>
      <c r="AL27" s="361"/>
      <c r="AM27" s="359">
        <v>14450</v>
      </c>
      <c r="AN27" s="360"/>
      <c r="AO27" s="360"/>
      <c r="AP27" s="360"/>
      <c r="AQ27" s="360"/>
      <c r="AR27" s="361"/>
      <c r="AS27" s="359">
        <v>2890</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1850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658751</v>
      </c>
      <c r="BO28" s="436"/>
      <c r="BP28" s="436"/>
      <c r="BQ28" s="436"/>
      <c r="BR28" s="436"/>
      <c r="BS28" s="436"/>
      <c r="BT28" s="436"/>
      <c r="BU28" s="437"/>
      <c r="BV28" s="435">
        <v>658153</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8</v>
      </c>
      <c r="M29" s="360"/>
      <c r="N29" s="360"/>
      <c r="O29" s="360"/>
      <c r="P29" s="361"/>
      <c r="Q29" s="359">
        <v>1580</v>
      </c>
      <c r="R29" s="360"/>
      <c r="S29" s="360"/>
      <c r="T29" s="360"/>
      <c r="U29" s="360"/>
      <c r="V29" s="361"/>
      <c r="W29" s="450"/>
      <c r="X29" s="451"/>
      <c r="Y29" s="452"/>
      <c r="Z29" s="362" t="s">
        <v>177</v>
      </c>
      <c r="AA29" s="363"/>
      <c r="AB29" s="363"/>
      <c r="AC29" s="363"/>
      <c r="AD29" s="363"/>
      <c r="AE29" s="363"/>
      <c r="AF29" s="363"/>
      <c r="AG29" s="364"/>
      <c r="AH29" s="359">
        <v>76</v>
      </c>
      <c r="AI29" s="360"/>
      <c r="AJ29" s="360"/>
      <c r="AK29" s="360"/>
      <c r="AL29" s="361"/>
      <c r="AM29" s="359">
        <v>225533</v>
      </c>
      <c r="AN29" s="360"/>
      <c r="AO29" s="360"/>
      <c r="AP29" s="360"/>
      <c r="AQ29" s="360"/>
      <c r="AR29" s="361"/>
      <c r="AS29" s="359">
        <v>2968</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521558</v>
      </c>
      <c r="BO29" s="407"/>
      <c r="BP29" s="407"/>
      <c r="BQ29" s="407"/>
      <c r="BR29" s="407"/>
      <c r="BS29" s="407"/>
      <c r="BT29" s="407"/>
      <c r="BU29" s="408"/>
      <c r="BV29" s="406">
        <v>521471</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1514113</v>
      </c>
      <c r="BO30" s="441"/>
      <c r="BP30" s="441"/>
      <c r="BQ30" s="441"/>
      <c r="BR30" s="441"/>
      <c r="BS30" s="441"/>
      <c r="BT30" s="441"/>
      <c r="BU30" s="442"/>
      <c r="BV30" s="440">
        <v>1350111</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鹿部町国民健康保険事業勘定特別会計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鹿部町簡易水道事業会計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渡島・檜山地方税滞納整理機構</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鹿部町介護保険事業特別会計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南渡島消防事務組合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鹿部町後期高齢者医療特別会計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渡島廃棄物処理広域連合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t="str">
        <f t="shared" si="2"/>
        <v/>
      </c>
      <c r="BX37" s="354"/>
      <c r="BY37" s="355" t="str">
        <f>IF('各会計、関係団体の財政状況及び健全化判断比率'!B71="","",'各会計、関係団体の財政状況及び健全化判断比率'!B71)</f>
        <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NAH+HrgxzA7Rj+fo+GJA+if+swICEGVkslawSFZQm/tUUctoMV2PpEd6xYVXZgE0TJ9UUr1OX8h4E4DozbWBtQ==" saltValue="AKBJDgtad3IpgAsIEs57V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6" t="s">
        <v>205</v>
      </c>
      <c r="C3" s="667"/>
      <c r="D3" s="667"/>
      <c r="E3" s="667"/>
      <c r="F3" s="667"/>
      <c r="G3" s="667"/>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P3" s="666" t="s">
        <v>206</v>
      </c>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8"/>
      <c r="CD3" s="666" t="s">
        <v>207</v>
      </c>
      <c r="CE3" s="667"/>
      <c r="CF3" s="667"/>
      <c r="CG3" s="667"/>
      <c r="CH3" s="667"/>
      <c r="CI3" s="667"/>
      <c r="CJ3" s="667"/>
      <c r="CK3" s="667"/>
      <c r="CL3" s="667"/>
      <c r="CM3" s="667"/>
      <c r="CN3" s="667"/>
      <c r="CO3" s="667"/>
      <c r="CP3" s="667"/>
      <c r="CQ3" s="667"/>
      <c r="CR3" s="667"/>
      <c r="CS3" s="667"/>
      <c r="CT3" s="667"/>
      <c r="CU3" s="667"/>
      <c r="CV3" s="667"/>
      <c r="CW3" s="667"/>
      <c r="CX3" s="667"/>
      <c r="CY3" s="667"/>
      <c r="CZ3" s="667"/>
      <c r="DA3" s="667"/>
      <c r="DB3" s="667"/>
      <c r="DC3" s="667"/>
      <c r="DD3" s="667"/>
      <c r="DE3" s="667"/>
      <c r="DF3" s="667"/>
      <c r="DG3" s="667"/>
      <c r="DH3" s="667"/>
      <c r="DI3" s="667"/>
      <c r="DJ3" s="667"/>
      <c r="DK3" s="667"/>
      <c r="DL3" s="667"/>
      <c r="DM3" s="667"/>
      <c r="DN3" s="667"/>
      <c r="DO3" s="667"/>
      <c r="DP3" s="667"/>
      <c r="DQ3" s="667"/>
      <c r="DR3" s="667"/>
      <c r="DS3" s="667"/>
      <c r="DT3" s="667"/>
      <c r="DU3" s="667"/>
      <c r="DV3" s="667"/>
      <c r="DW3" s="667"/>
      <c r="DX3" s="667"/>
      <c r="DY3" s="667"/>
      <c r="DZ3" s="667"/>
      <c r="EA3" s="667"/>
      <c r="EB3" s="667"/>
      <c r="EC3" s="668"/>
    </row>
    <row r="4" spans="2:143" ht="11.25" customHeight="1" x14ac:dyDescent="0.15">
      <c r="B4" s="666" t="s">
        <v>1</v>
      </c>
      <c r="C4" s="667"/>
      <c r="D4" s="667"/>
      <c r="E4" s="667"/>
      <c r="F4" s="667"/>
      <c r="G4" s="667"/>
      <c r="H4" s="667"/>
      <c r="I4" s="667"/>
      <c r="J4" s="667"/>
      <c r="K4" s="667"/>
      <c r="L4" s="667"/>
      <c r="M4" s="667"/>
      <c r="N4" s="667"/>
      <c r="O4" s="667"/>
      <c r="P4" s="667"/>
      <c r="Q4" s="668"/>
      <c r="R4" s="666" t="s">
        <v>208</v>
      </c>
      <c r="S4" s="667"/>
      <c r="T4" s="667"/>
      <c r="U4" s="667"/>
      <c r="V4" s="667"/>
      <c r="W4" s="667"/>
      <c r="X4" s="667"/>
      <c r="Y4" s="668"/>
      <c r="Z4" s="666" t="s">
        <v>209</v>
      </c>
      <c r="AA4" s="667"/>
      <c r="AB4" s="667"/>
      <c r="AC4" s="668"/>
      <c r="AD4" s="666" t="s">
        <v>210</v>
      </c>
      <c r="AE4" s="667"/>
      <c r="AF4" s="667"/>
      <c r="AG4" s="667"/>
      <c r="AH4" s="667"/>
      <c r="AI4" s="667"/>
      <c r="AJ4" s="667"/>
      <c r="AK4" s="668"/>
      <c r="AL4" s="666" t="s">
        <v>209</v>
      </c>
      <c r="AM4" s="667"/>
      <c r="AN4" s="667"/>
      <c r="AO4" s="668"/>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6" t="s">
        <v>214</v>
      </c>
      <c r="CE4" s="667"/>
      <c r="CF4" s="667"/>
      <c r="CG4" s="667"/>
      <c r="CH4" s="667"/>
      <c r="CI4" s="667"/>
      <c r="CJ4" s="667"/>
      <c r="CK4" s="667"/>
      <c r="CL4" s="667"/>
      <c r="CM4" s="667"/>
      <c r="CN4" s="667"/>
      <c r="CO4" s="667"/>
      <c r="CP4" s="667"/>
      <c r="CQ4" s="667"/>
      <c r="CR4" s="667"/>
      <c r="CS4" s="667"/>
      <c r="CT4" s="667"/>
      <c r="CU4" s="667"/>
      <c r="CV4" s="667"/>
      <c r="CW4" s="667"/>
      <c r="CX4" s="667"/>
      <c r="CY4" s="667"/>
      <c r="CZ4" s="667"/>
      <c r="DA4" s="667"/>
      <c r="DB4" s="667"/>
      <c r="DC4" s="667"/>
      <c r="DD4" s="667"/>
      <c r="DE4" s="667"/>
      <c r="DF4" s="667"/>
      <c r="DG4" s="667"/>
      <c r="DH4" s="667"/>
      <c r="DI4" s="667"/>
      <c r="DJ4" s="667"/>
      <c r="DK4" s="667"/>
      <c r="DL4" s="667"/>
      <c r="DM4" s="667"/>
      <c r="DN4" s="667"/>
      <c r="DO4" s="667"/>
      <c r="DP4" s="667"/>
      <c r="DQ4" s="667"/>
      <c r="DR4" s="667"/>
      <c r="DS4" s="667"/>
      <c r="DT4" s="667"/>
      <c r="DU4" s="667"/>
      <c r="DV4" s="667"/>
      <c r="DW4" s="667"/>
      <c r="DX4" s="667"/>
      <c r="DY4" s="667"/>
      <c r="DZ4" s="667"/>
      <c r="EA4" s="667"/>
      <c r="EB4" s="667"/>
      <c r="EC4" s="668"/>
    </row>
    <row r="5" spans="2:143" ht="11.25" customHeight="1" x14ac:dyDescent="0.15">
      <c r="B5" s="663" t="s">
        <v>215</v>
      </c>
      <c r="C5" s="664"/>
      <c r="D5" s="664"/>
      <c r="E5" s="664"/>
      <c r="F5" s="664"/>
      <c r="G5" s="664"/>
      <c r="H5" s="664"/>
      <c r="I5" s="664"/>
      <c r="J5" s="664"/>
      <c r="K5" s="664"/>
      <c r="L5" s="664"/>
      <c r="M5" s="664"/>
      <c r="N5" s="664"/>
      <c r="O5" s="664"/>
      <c r="P5" s="664"/>
      <c r="Q5" s="665"/>
      <c r="R5" s="660">
        <v>462310</v>
      </c>
      <c r="S5" s="661"/>
      <c r="T5" s="661"/>
      <c r="U5" s="661"/>
      <c r="V5" s="661"/>
      <c r="W5" s="661"/>
      <c r="X5" s="661"/>
      <c r="Y5" s="689"/>
      <c r="Z5" s="702">
        <v>10.4</v>
      </c>
      <c r="AA5" s="702"/>
      <c r="AB5" s="702"/>
      <c r="AC5" s="702"/>
      <c r="AD5" s="703">
        <v>462310</v>
      </c>
      <c r="AE5" s="703"/>
      <c r="AF5" s="703"/>
      <c r="AG5" s="703"/>
      <c r="AH5" s="703"/>
      <c r="AI5" s="703"/>
      <c r="AJ5" s="703"/>
      <c r="AK5" s="703"/>
      <c r="AL5" s="690">
        <v>21.2</v>
      </c>
      <c r="AM5" s="672"/>
      <c r="AN5" s="672"/>
      <c r="AO5" s="691"/>
      <c r="AP5" s="663" t="s">
        <v>216</v>
      </c>
      <c r="AQ5" s="664"/>
      <c r="AR5" s="664"/>
      <c r="AS5" s="664"/>
      <c r="AT5" s="664"/>
      <c r="AU5" s="664"/>
      <c r="AV5" s="664"/>
      <c r="AW5" s="664"/>
      <c r="AX5" s="664"/>
      <c r="AY5" s="664"/>
      <c r="AZ5" s="664"/>
      <c r="BA5" s="664"/>
      <c r="BB5" s="664"/>
      <c r="BC5" s="664"/>
      <c r="BD5" s="664"/>
      <c r="BE5" s="664"/>
      <c r="BF5" s="665"/>
      <c r="BG5" s="608">
        <v>460300</v>
      </c>
      <c r="BH5" s="609"/>
      <c r="BI5" s="609"/>
      <c r="BJ5" s="609"/>
      <c r="BK5" s="609"/>
      <c r="BL5" s="609"/>
      <c r="BM5" s="609"/>
      <c r="BN5" s="610"/>
      <c r="BO5" s="646">
        <v>99.6</v>
      </c>
      <c r="BP5" s="646"/>
      <c r="BQ5" s="646"/>
      <c r="BR5" s="646"/>
      <c r="BS5" s="647" t="s">
        <v>122</v>
      </c>
      <c r="BT5" s="647"/>
      <c r="BU5" s="647"/>
      <c r="BV5" s="647"/>
      <c r="BW5" s="647"/>
      <c r="BX5" s="647"/>
      <c r="BY5" s="647"/>
      <c r="BZ5" s="647"/>
      <c r="CA5" s="647"/>
      <c r="CB5" s="682"/>
      <c r="CD5" s="666" t="s">
        <v>211</v>
      </c>
      <c r="CE5" s="667"/>
      <c r="CF5" s="667"/>
      <c r="CG5" s="667"/>
      <c r="CH5" s="667"/>
      <c r="CI5" s="667"/>
      <c r="CJ5" s="667"/>
      <c r="CK5" s="667"/>
      <c r="CL5" s="667"/>
      <c r="CM5" s="667"/>
      <c r="CN5" s="667"/>
      <c r="CO5" s="667"/>
      <c r="CP5" s="667"/>
      <c r="CQ5" s="668"/>
      <c r="CR5" s="666" t="s">
        <v>217</v>
      </c>
      <c r="CS5" s="667"/>
      <c r="CT5" s="667"/>
      <c r="CU5" s="667"/>
      <c r="CV5" s="667"/>
      <c r="CW5" s="667"/>
      <c r="CX5" s="667"/>
      <c r="CY5" s="668"/>
      <c r="CZ5" s="666" t="s">
        <v>209</v>
      </c>
      <c r="DA5" s="667"/>
      <c r="DB5" s="667"/>
      <c r="DC5" s="668"/>
      <c r="DD5" s="666" t="s">
        <v>218</v>
      </c>
      <c r="DE5" s="667"/>
      <c r="DF5" s="667"/>
      <c r="DG5" s="667"/>
      <c r="DH5" s="667"/>
      <c r="DI5" s="667"/>
      <c r="DJ5" s="667"/>
      <c r="DK5" s="667"/>
      <c r="DL5" s="667"/>
      <c r="DM5" s="667"/>
      <c r="DN5" s="667"/>
      <c r="DO5" s="667"/>
      <c r="DP5" s="668"/>
      <c r="DQ5" s="666" t="s">
        <v>219</v>
      </c>
      <c r="DR5" s="667"/>
      <c r="DS5" s="667"/>
      <c r="DT5" s="667"/>
      <c r="DU5" s="667"/>
      <c r="DV5" s="667"/>
      <c r="DW5" s="667"/>
      <c r="DX5" s="667"/>
      <c r="DY5" s="667"/>
      <c r="DZ5" s="667"/>
      <c r="EA5" s="667"/>
      <c r="EB5" s="667"/>
      <c r="EC5" s="668"/>
    </row>
    <row r="6" spans="2:143" ht="11.25" customHeight="1" x14ac:dyDescent="0.15">
      <c r="B6" s="605" t="s">
        <v>220</v>
      </c>
      <c r="C6" s="606"/>
      <c r="D6" s="606"/>
      <c r="E6" s="606"/>
      <c r="F6" s="606"/>
      <c r="G6" s="606"/>
      <c r="H6" s="606"/>
      <c r="I6" s="606"/>
      <c r="J6" s="606"/>
      <c r="K6" s="606"/>
      <c r="L6" s="606"/>
      <c r="M6" s="606"/>
      <c r="N6" s="606"/>
      <c r="O6" s="606"/>
      <c r="P6" s="606"/>
      <c r="Q6" s="607"/>
      <c r="R6" s="608">
        <v>30834</v>
      </c>
      <c r="S6" s="609"/>
      <c r="T6" s="609"/>
      <c r="U6" s="609"/>
      <c r="V6" s="609"/>
      <c r="W6" s="609"/>
      <c r="X6" s="609"/>
      <c r="Y6" s="610"/>
      <c r="Z6" s="646">
        <v>0.7</v>
      </c>
      <c r="AA6" s="646"/>
      <c r="AB6" s="646"/>
      <c r="AC6" s="646"/>
      <c r="AD6" s="647">
        <v>30834</v>
      </c>
      <c r="AE6" s="647"/>
      <c r="AF6" s="647"/>
      <c r="AG6" s="647"/>
      <c r="AH6" s="647"/>
      <c r="AI6" s="647"/>
      <c r="AJ6" s="647"/>
      <c r="AK6" s="647"/>
      <c r="AL6" s="611">
        <v>1.4</v>
      </c>
      <c r="AM6" s="612"/>
      <c r="AN6" s="612"/>
      <c r="AO6" s="648"/>
      <c r="AP6" s="605" t="s">
        <v>221</v>
      </c>
      <c r="AQ6" s="606"/>
      <c r="AR6" s="606"/>
      <c r="AS6" s="606"/>
      <c r="AT6" s="606"/>
      <c r="AU6" s="606"/>
      <c r="AV6" s="606"/>
      <c r="AW6" s="606"/>
      <c r="AX6" s="606"/>
      <c r="AY6" s="606"/>
      <c r="AZ6" s="606"/>
      <c r="BA6" s="606"/>
      <c r="BB6" s="606"/>
      <c r="BC6" s="606"/>
      <c r="BD6" s="606"/>
      <c r="BE6" s="606"/>
      <c r="BF6" s="607"/>
      <c r="BG6" s="608">
        <v>460300</v>
      </c>
      <c r="BH6" s="609"/>
      <c r="BI6" s="609"/>
      <c r="BJ6" s="609"/>
      <c r="BK6" s="609"/>
      <c r="BL6" s="609"/>
      <c r="BM6" s="609"/>
      <c r="BN6" s="610"/>
      <c r="BO6" s="646">
        <v>99.6</v>
      </c>
      <c r="BP6" s="646"/>
      <c r="BQ6" s="646"/>
      <c r="BR6" s="646"/>
      <c r="BS6" s="647" t="s">
        <v>122</v>
      </c>
      <c r="BT6" s="647"/>
      <c r="BU6" s="647"/>
      <c r="BV6" s="647"/>
      <c r="BW6" s="647"/>
      <c r="BX6" s="647"/>
      <c r="BY6" s="647"/>
      <c r="BZ6" s="647"/>
      <c r="CA6" s="647"/>
      <c r="CB6" s="682"/>
      <c r="CD6" s="663" t="s">
        <v>222</v>
      </c>
      <c r="CE6" s="664"/>
      <c r="CF6" s="664"/>
      <c r="CG6" s="664"/>
      <c r="CH6" s="664"/>
      <c r="CI6" s="664"/>
      <c r="CJ6" s="664"/>
      <c r="CK6" s="664"/>
      <c r="CL6" s="664"/>
      <c r="CM6" s="664"/>
      <c r="CN6" s="664"/>
      <c r="CO6" s="664"/>
      <c r="CP6" s="664"/>
      <c r="CQ6" s="665"/>
      <c r="CR6" s="608">
        <v>51415</v>
      </c>
      <c r="CS6" s="609"/>
      <c r="CT6" s="609"/>
      <c r="CU6" s="609"/>
      <c r="CV6" s="609"/>
      <c r="CW6" s="609"/>
      <c r="CX6" s="609"/>
      <c r="CY6" s="610"/>
      <c r="CZ6" s="690">
        <v>1.2</v>
      </c>
      <c r="DA6" s="672"/>
      <c r="DB6" s="672"/>
      <c r="DC6" s="692"/>
      <c r="DD6" s="614" t="s">
        <v>122</v>
      </c>
      <c r="DE6" s="609"/>
      <c r="DF6" s="609"/>
      <c r="DG6" s="609"/>
      <c r="DH6" s="609"/>
      <c r="DI6" s="609"/>
      <c r="DJ6" s="609"/>
      <c r="DK6" s="609"/>
      <c r="DL6" s="609"/>
      <c r="DM6" s="609"/>
      <c r="DN6" s="609"/>
      <c r="DO6" s="609"/>
      <c r="DP6" s="610"/>
      <c r="DQ6" s="614">
        <v>51415</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156</v>
      </c>
      <c r="S7" s="609"/>
      <c r="T7" s="609"/>
      <c r="U7" s="609"/>
      <c r="V7" s="609"/>
      <c r="W7" s="609"/>
      <c r="X7" s="609"/>
      <c r="Y7" s="610"/>
      <c r="Z7" s="646">
        <v>0</v>
      </c>
      <c r="AA7" s="646"/>
      <c r="AB7" s="646"/>
      <c r="AC7" s="646"/>
      <c r="AD7" s="647">
        <v>156</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200237</v>
      </c>
      <c r="BH7" s="609"/>
      <c r="BI7" s="609"/>
      <c r="BJ7" s="609"/>
      <c r="BK7" s="609"/>
      <c r="BL7" s="609"/>
      <c r="BM7" s="609"/>
      <c r="BN7" s="610"/>
      <c r="BO7" s="646">
        <v>43.3</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1157886</v>
      </c>
      <c r="CS7" s="609"/>
      <c r="CT7" s="609"/>
      <c r="CU7" s="609"/>
      <c r="CV7" s="609"/>
      <c r="CW7" s="609"/>
      <c r="CX7" s="609"/>
      <c r="CY7" s="610"/>
      <c r="CZ7" s="646">
        <v>27.1</v>
      </c>
      <c r="DA7" s="646"/>
      <c r="DB7" s="646"/>
      <c r="DC7" s="646"/>
      <c r="DD7" s="614">
        <v>35849</v>
      </c>
      <c r="DE7" s="609"/>
      <c r="DF7" s="609"/>
      <c r="DG7" s="609"/>
      <c r="DH7" s="609"/>
      <c r="DI7" s="609"/>
      <c r="DJ7" s="609"/>
      <c r="DK7" s="609"/>
      <c r="DL7" s="609"/>
      <c r="DM7" s="609"/>
      <c r="DN7" s="609"/>
      <c r="DO7" s="609"/>
      <c r="DP7" s="610"/>
      <c r="DQ7" s="614">
        <v>1072713</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1516</v>
      </c>
      <c r="S8" s="609"/>
      <c r="T8" s="609"/>
      <c r="U8" s="609"/>
      <c r="V8" s="609"/>
      <c r="W8" s="609"/>
      <c r="X8" s="609"/>
      <c r="Y8" s="610"/>
      <c r="Z8" s="646">
        <v>0</v>
      </c>
      <c r="AA8" s="646"/>
      <c r="AB8" s="646"/>
      <c r="AC8" s="646"/>
      <c r="AD8" s="647">
        <v>1516</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7160</v>
      </c>
      <c r="BH8" s="609"/>
      <c r="BI8" s="609"/>
      <c r="BJ8" s="609"/>
      <c r="BK8" s="609"/>
      <c r="BL8" s="609"/>
      <c r="BM8" s="609"/>
      <c r="BN8" s="610"/>
      <c r="BO8" s="646">
        <v>1.5</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623591</v>
      </c>
      <c r="CS8" s="609"/>
      <c r="CT8" s="609"/>
      <c r="CU8" s="609"/>
      <c r="CV8" s="609"/>
      <c r="CW8" s="609"/>
      <c r="CX8" s="609"/>
      <c r="CY8" s="610"/>
      <c r="CZ8" s="646">
        <v>14.6</v>
      </c>
      <c r="DA8" s="646"/>
      <c r="DB8" s="646"/>
      <c r="DC8" s="646"/>
      <c r="DD8" s="614">
        <v>1623</v>
      </c>
      <c r="DE8" s="609"/>
      <c r="DF8" s="609"/>
      <c r="DG8" s="609"/>
      <c r="DH8" s="609"/>
      <c r="DI8" s="609"/>
      <c r="DJ8" s="609"/>
      <c r="DK8" s="609"/>
      <c r="DL8" s="609"/>
      <c r="DM8" s="609"/>
      <c r="DN8" s="609"/>
      <c r="DO8" s="609"/>
      <c r="DP8" s="610"/>
      <c r="DQ8" s="614">
        <v>418494</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2368</v>
      </c>
      <c r="S9" s="609"/>
      <c r="T9" s="609"/>
      <c r="U9" s="609"/>
      <c r="V9" s="609"/>
      <c r="W9" s="609"/>
      <c r="X9" s="609"/>
      <c r="Y9" s="610"/>
      <c r="Z9" s="646">
        <v>0.1</v>
      </c>
      <c r="AA9" s="646"/>
      <c r="AB9" s="646"/>
      <c r="AC9" s="646"/>
      <c r="AD9" s="647">
        <v>2368</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165925</v>
      </c>
      <c r="BH9" s="609"/>
      <c r="BI9" s="609"/>
      <c r="BJ9" s="609"/>
      <c r="BK9" s="609"/>
      <c r="BL9" s="609"/>
      <c r="BM9" s="609"/>
      <c r="BN9" s="610"/>
      <c r="BO9" s="646">
        <v>35.9</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265891</v>
      </c>
      <c r="CS9" s="609"/>
      <c r="CT9" s="609"/>
      <c r="CU9" s="609"/>
      <c r="CV9" s="609"/>
      <c r="CW9" s="609"/>
      <c r="CX9" s="609"/>
      <c r="CY9" s="610"/>
      <c r="CZ9" s="646">
        <v>6.2</v>
      </c>
      <c r="DA9" s="646"/>
      <c r="DB9" s="646"/>
      <c r="DC9" s="646"/>
      <c r="DD9" s="614">
        <v>3261</v>
      </c>
      <c r="DE9" s="609"/>
      <c r="DF9" s="609"/>
      <c r="DG9" s="609"/>
      <c r="DH9" s="609"/>
      <c r="DI9" s="609"/>
      <c r="DJ9" s="609"/>
      <c r="DK9" s="609"/>
      <c r="DL9" s="609"/>
      <c r="DM9" s="609"/>
      <c r="DN9" s="609"/>
      <c r="DO9" s="609"/>
      <c r="DP9" s="610"/>
      <c r="DQ9" s="614">
        <v>255090</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9708</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95</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95</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97738</v>
      </c>
      <c r="S11" s="609"/>
      <c r="T11" s="609"/>
      <c r="U11" s="609"/>
      <c r="V11" s="609"/>
      <c r="W11" s="609"/>
      <c r="X11" s="609"/>
      <c r="Y11" s="610"/>
      <c r="Z11" s="611">
        <v>2.2000000000000002</v>
      </c>
      <c r="AA11" s="612"/>
      <c r="AB11" s="612"/>
      <c r="AC11" s="613"/>
      <c r="AD11" s="614">
        <v>97738</v>
      </c>
      <c r="AE11" s="609"/>
      <c r="AF11" s="609"/>
      <c r="AG11" s="609"/>
      <c r="AH11" s="609"/>
      <c r="AI11" s="609"/>
      <c r="AJ11" s="609"/>
      <c r="AK11" s="610"/>
      <c r="AL11" s="611">
        <v>4.5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17444</v>
      </c>
      <c r="BH11" s="609"/>
      <c r="BI11" s="609"/>
      <c r="BJ11" s="609"/>
      <c r="BK11" s="609"/>
      <c r="BL11" s="609"/>
      <c r="BM11" s="609"/>
      <c r="BN11" s="610"/>
      <c r="BO11" s="646">
        <v>3.8</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324966</v>
      </c>
      <c r="CS11" s="609"/>
      <c r="CT11" s="609"/>
      <c r="CU11" s="609"/>
      <c r="CV11" s="609"/>
      <c r="CW11" s="609"/>
      <c r="CX11" s="609"/>
      <c r="CY11" s="610"/>
      <c r="CZ11" s="646">
        <v>7.6</v>
      </c>
      <c r="DA11" s="646"/>
      <c r="DB11" s="646"/>
      <c r="DC11" s="646"/>
      <c r="DD11" s="614">
        <v>95559</v>
      </c>
      <c r="DE11" s="609"/>
      <c r="DF11" s="609"/>
      <c r="DG11" s="609"/>
      <c r="DH11" s="609"/>
      <c r="DI11" s="609"/>
      <c r="DJ11" s="609"/>
      <c r="DK11" s="609"/>
      <c r="DL11" s="609"/>
      <c r="DM11" s="609"/>
      <c r="DN11" s="609"/>
      <c r="DO11" s="609"/>
      <c r="DP11" s="610"/>
      <c r="DQ11" s="614">
        <v>245302</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9498</v>
      </c>
      <c r="S12" s="609"/>
      <c r="T12" s="609"/>
      <c r="U12" s="609"/>
      <c r="V12" s="609"/>
      <c r="W12" s="609"/>
      <c r="X12" s="609"/>
      <c r="Y12" s="610"/>
      <c r="Z12" s="646">
        <v>0.2</v>
      </c>
      <c r="AA12" s="646"/>
      <c r="AB12" s="646"/>
      <c r="AC12" s="646"/>
      <c r="AD12" s="647">
        <v>9498</v>
      </c>
      <c r="AE12" s="647"/>
      <c r="AF12" s="647"/>
      <c r="AG12" s="647"/>
      <c r="AH12" s="647"/>
      <c r="AI12" s="647"/>
      <c r="AJ12" s="647"/>
      <c r="AK12" s="647"/>
      <c r="AL12" s="611">
        <v>0.4</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200996</v>
      </c>
      <c r="BH12" s="609"/>
      <c r="BI12" s="609"/>
      <c r="BJ12" s="609"/>
      <c r="BK12" s="609"/>
      <c r="BL12" s="609"/>
      <c r="BM12" s="609"/>
      <c r="BN12" s="610"/>
      <c r="BO12" s="646">
        <v>43.5</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382677</v>
      </c>
      <c r="CS12" s="609"/>
      <c r="CT12" s="609"/>
      <c r="CU12" s="609"/>
      <c r="CV12" s="609"/>
      <c r="CW12" s="609"/>
      <c r="CX12" s="609"/>
      <c r="CY12" s="610"/>
      <c r="CZ12" s="646">
        <v>9</v>
      </c>
      <c r="DA12" s="646"/>
      <c r="DB12" s="646"/>
      <c r="DC12" s="646"/>
      <c r="DD12" s="614">
        <v>2028</v>
      </c>
      <c r="DE12" s="609"/>
      <c r="DF12" s="609"/>
      <c r="DG12" s="609"/>
      <c r="DH12" s="609"/>
      <c r="DI12" s="609"/>
      <c r="DJ12" s="609"/>
      <c r="DK12" s="609"/>
      <c r="DL12" s="609"/>
      <c r="DM12" s="609"/>
      <c r="DN12" s="609"/>
      <c r="DO12" s="609"/>
      <c r="DP12" s="610"/>
      <c r="DQ12" s="614">
        <v>341091</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200341</v>
      </c>
      <c r="BH13" s="609"/>
      <c r="BI13" s="609"/>
      <c r="BJ13" s="609"/>
      <c r="BK13" s="609"/>
      <c r="BL13" s="609"/>
      <c r="BM13" s="609"/>
      <c r="BN13" s="610"/>
      <c r="BO13" s="646">
        <v>43.3</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327818</v>
      </c>
      <c r="CS13" s="609"/>
      <c r="CT13" s="609"/>
      <c r="CU13" s="609"/>
      <c r="CV13" s="609"/>
      <c r="CW13" s="609"/>
      <c r="CX13" s="609"/>
      <c r="CY13" s="610"/>
      <c r="CZ13" s="646">
        <v>7.7</v>
      </c>
      <c r="DA13" s="646"/>
      <c r="DB13" s="646"/>
      <c r="DC13" s="646"/>
      <c r="DD13" s="614">
        <v>182993</v>
      </c>
      <c r="DE13" s="609"/>
      <c r="DF13" s="609"/>
      <c r="DG13" s="609"/>
      <c r="DH13" s="609"/>
      <c r="DI13" s="609"/>
      <c r="DJ13" s="609"/>
      <c r="DK13" s="609"/>
      <c r="DL13" s="609"/>
      <c r="DM13" s="609"/>
      <c r="DN13" s="609"/>
      <c r="DO13" s="609"/>
      <c r="DP13" s="610"/>
      <c r="DQ13" s="614">
        <v>144409</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13538</v>
      </c>
      <c r="BH14" s="609"/>
      <c r="BI14" s="609"/>
      <c r="BJ14" s="609"/>
      <c r="BK14" s="609"/>
      <c r="BL14" s="609"/>
      <c r="BM14" s="609"/>
      <c r="BN14" s="610"/>
      <c r="BO14" s="646">
        <v>2.9</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309350</v>
      </c>
      <c r="CS14" s="609"/>
      <c r="CT14" s="609"/>
      <c r="CU14" s="609"/>
      <c r="CV14" s="609"/>
      <c r="CW14" s="609"/>
      <c r="CX14" s="609"/>
      <c r="CY14" s="610"/>
      <c r="CZ14" s="646">
        <v>7.2</v>
      </c>
      <c r="DA14" s="646"/>
      <c r="DB14" s="646"/>
      <c r="DC14" s="646"/>
      <c r="DD14" s="614">
        <v>10578</v>
      </c>
      <c r="DE14" s="609"/>
      <c r="DF14" s="609"/>
      <c r="DG14" s="609"/>
      <c r="DH14" s="609"/>
      <c r="DI14" s="609"/>
      <c r="DJ14" s="609"/>
      <c r="DK14" s="609"/>
      <c r="DL14" s="609"/>
      <c r="DM14" s="609"/>
      <c r="DN14" s="609"/>
      <c r="DO14" s="609"/>
      <c r="DP14" s="610"/>
      <c r="DQ14" s="614">
        <v>307050</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2638</v>
      </c>
      <c r="S15" s="609"/>
      <c r="T15" s="609"/>
      <c r="U15" s="609"/>
      <c r="V15" s="609"/>
      <c r="W15" s="609"/>
      <c r="X15" s="609"/>
      <c r="Y15" s="610"/>
      <c r="Z15" s="646">
        <v>0.1</v>
      </c>
      <c r="AA15" s="646"/>
      <c r="AB15" s="646"/>
      <c r="AC15" s="646"/>
      <c r="AD15" s="647">
        <v>2638</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45529</v>
      </c>
      <c r="BH15" s="609"/>
      <c r="BI15" s="609"/>
      <c r="BJ15" s="609"/>
      <c r="BK15" s="609"/>
      <c r="BL15" s="609"/>
      <c r="BM15" s="609"/>
      <c r="BN15" s="610"/>
      <c r="BO15" s="646">
        <v>9.8000000000000007</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581025</v>
      </c>
      <c r="CS15" s="609"/>
      <c r="CT15" s="609"/>
      <c r="CU15" s="609"/>
      <c r="CV15" s="609"/>
      <c r="CW15" s="609"/>
      <c r="CX15" s="609"/>
      <c r="CY15" s="610"/>
      <c r="CZ15" s="646">
        <v>13.6</v>
      </c>
      <c r="DA15" s="646"/>
      <c r="DB15" s="646"/>
      <c r="DC15" s="646"/>
      <c r="DD15" s="614">
        <v>137790</v>
      </c>
      <c r="DE15" s="609"/>
      <c r="DF15" s="609"/>
      <c r="DG15" s="609"/>
      <c r="DH15" s="609"/>
      <c r="DI15" s="609"/>
      <c r="DJ15" s="609"/>
      <c r="DK15" s="609"/>
      <c r="DL15" s="609"/>
      <c r="DM15" s="609"/>
      <c r="DN15" s="609"/>
      <c r="DO15" s="609"/>
      <c r="DP15" s="610"/>
      <c r="DQ15" s="614">
        <v>441446</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6580</v>
      </c>
      <c r="S16" s="609"/>
      <c r="T16" s="609"/>
      <c r="U16" s="609"/>
      <c r="V16" s="609"/>
      <c r="W16" s="609"/>
      <c r="X16" s="609"/>
      <c r="Y16" s="610"/>
      <c r="Z16" s="646">
        <v>0.1</v>
      </c>
      <c r="AA16" s="646"/>
      <c r="AB16" s="646"/>
      <c r="AC16" s="646"/>
      <c r="AD16" s="647">
        <v>6580</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14593</v>
      </c>
      <c r="S17" s="609"/>
      <c r="T17" s="609"/>
      <c r="U17" s="609"/>
      <c r="V17" s="609"/>
      <c r="W17" s="609"/>
      <c r="X17" s="609"/>
      <c r="Y17" s="610"/>
      <c r="Z17" s="646">
        <v>0.3</v>
      </c>
      <c r="AA17" s="646"/>
      <c r="AB17" s="646"/>
      <c r="AC17" s="646"/>
      <c r="AD17" s="647">
        <v>14593</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247531</v>
      </c>
      <c r="CS17" s="609"/>
      <c r="CT17" s="609"/>
      <c r="CU17" s="609"/>
      <c r="CV17" s="609"/>
      <c r="CW17" s="609"/>
      <c r="CX17" s="609"/>
      <c r="CY17" s="610"/>
      <c r="CZ17" s="646">
        <v>5.8</v>
      </c>
      <c r="DA17" s="646"/>
      <c r="DB17" s="646"/>
      <c r="DC17" s="646"/>
      <c r="DD17" s="614" t="s">
        <v>122</v>
      </c>
      <c r="DE17" s="609"/>
      <c r="DF17" s="609"/>
      <c r="DG17" s="609"/>
      <c r="DH17" s="609"/>
      <c r="DI17" s="609"/>
      <c r="DJ17" s="609"/>
      <c r="DK17" s="609"/>
      <c r="DL17" s="609"/>
      <c r="DM17" s="609"/>
      <c r="DN17" s="609"/>
      <c r="DO17" s="609"/>
      <c r="DP17" s="610"/>
      <c r="DQ17" s="614">
        <v>204239</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1617</v>
      </c>
      <c r="S18" s="609"/>
      <c r="T18" s="609"/>
      <c r="U18" s="609"/>
      <c r="V18" s="609"/>
      <c r="W18" s="609"/>
      <c r="X18" s="609"/>
      <c r="Y18" s="610"/>
      <c r="Z18" s="646">
        <v>0</v>
      </c>
      <c r="AA18" s="646"/>
      <c r="AB18" s="646"/>
      <c r="AC18" s="646"/>
      <c r="AD18" s="647">
        <v>1617</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12976</v>
      </c>
      <c r="S19" s="609"/>
      <c r="T19" s="609"/>
      <c r="U19" s="609"/>
      <c r="V19" s="609"/>
      <c r="W19" s="609"/>
      <c r="X19" s="609"/>
      <c r="Y19" s="610"/>
      <c r="Z19" s="646">
        <v>0.3</v>
      </c>
      <c r="AA19" s="646"/>
      <c r="AB19" s="646"/>
      <c r="AC19" s="646"/>
      <c r="AD19" s="647">
        <v>12976</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2010</v>
      </c>
      <c r="BH19" s="609"/>
      <c r="BI19" s="609"/>
      <c r="BJ19" s="609"/>
      <c r="BK19" s="609"/>
      <c r="BL19" s="609"/>
      <c r="BM19" s="609"/>
      <c r="BN19" s="610"/>
      <c r="BO19" s="646">
        <v>0.4</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262</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2010</v>
      </c>
      <c r="BH20" s="609"/>
      <c r="BI20" s="609"/>
      <c r="BJ20" s="609"/>
      <c r="BK20" s="609"/>
      <c r="BL20" s="609"/>
      <c r="BM20" s="609"/>
      <c r="BN20" s="610"/>
      <c r="BO20" s="646">
        <v>0.4</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4272245</v>
      </c>
      <c r="CS20" s="609"/>
      <c r="CT20" s="609"/>
      <c r="CU20" s="609"/>
      <c r="CV20" s="609"/>
      <c r="CW20" s="609"/>
      <c r="CX20" s="609"/>
      <c r="CY20" s="610"/>
      <c r="CZ20" s="646">
        <v>100</v>
      </c>
      <c r="DA20" s="646"/>
      <c r="DB20" s="646"/>
      <c r="DC20" s="646"/>
      <c r="DD20" s="614">
        <v>469681</v>
      </c>
      <c r="DE20" s="609"/>
      <c r="DF20" s="609"/>
      <c r="DG20" s="609"/>
      <c r="DH20" s="609"/>
      <c r="DI20" s="609"/>
      <c r="DJ20" s="609"/>
      <c r="DK20" s="609"/>
      <c r="DL20" s="609"/>
      <c r="DM20" s="609"/>
      <c r="DN20" s="609"/>
      <c r="DO20" s="609"/>
      <c r="DP20" s="610"/>
      <c r="DQ20" s="614">
        <v>3481344</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1679386</v>
      </c>
      <c r="S21" s="609"/>
      <c r="T21" s="609"/>
      <c r="U21" s="609"/>
      <c r="V21" s="609"/>
      <c r="W21" s="609"/>
      <c r="X21" s="609"/>
      <c r="Y21" s="610"/>
      <c r="Z21" s="646">
        <v>37.9</v>
      </c>
      <c r="AA21" s="646"/>
      <c r="AB21" s="646"/>
      <c r="AC21" s="646"/>
      <c r="AD21" s="647">
        <v>1537803</v>
      </c>
      <c r="AE21" s="647"/>
      <c r="AF21" s="647"/>
      <c r="AG21" s="647"/>
      <c r="AH21" s="647"/>
      <c r="AI21" s="647"/>
      <c r="AJ21" s="647"/>
      <c r="AK21" s="647"/>
      <c r="AL21" s="611">
        <v>70.599999999999994</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2010</v>
      </c>
      <c r="BH21" s="609"/>
      <c r="BI21" s="609"/>
      <c r="BJ21" s="609"/>
      <c r="BK21" s="609"/>
      <c r="BL21" s="609"/>
      <c r="BM21" s="609"/>
      <c r="BN21" s="610"/>
      <c r="BO21" s="646">
        <v>0.4</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1537803</v>
      </c>
      <c r="S22" s="609"/>
      <c r="T22" s="609"/>
      <c r="U22" s="609"/>
      <c r="V22" s="609"/>
      <c r="W22" s="609"/>
      <c r="X22" s="609"/>
      <c r="Y22" s="610"/>
      <c r="Z22" s="646">
        <v>34.700000000000003</v>
      </c>
      <c r="AA22" s="646"/>
      <c r="AB22" s="646"/>
      <c r="AC22" s="646"/>
      <c r="AD22" s="647">
        <v>1537803</v>
      </c>
      <c r="AE22" s="647"/>
      <c r="AF22" s="647"/>
      <c r="AG22" s="647"/>
      <c r="AH22" s="647"/>
      <c r="AI22" s="647"/>
      <c r="AJ22" s="647"/>
      <c r="AK22" s="647"/>
      <c r="AL22" s="611">
        <v>70.599999999999994</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6" t="s">
        <v>269</v>
      </c>
      <c r="CE22" s="667"/>
      <c r="CF22" s="667"/>
      <c r="CG22" s="667"/>
      <c r="CH22" s="667"/>
      <c r="CI22" s="667"/>
      <c r="CJ22" s="667"/>
      <c r="CK22" s="667"/>
      <c r="CL22" s="667"/>
      <c r="CM22" s="667"/>
      <c r="CN22" s="667"/>
      <c r="CO22" s="667"/>
      <c r="CP22" s="667"/>
      <c r="CQ22" s="667"/>
      <c r="CR22" s="667"/>
      <c r="CS22" s="667"/>
      <c r="CT22" s="667"/>
      <c r="CU22" s="667"/>
      <c r="CV22" s="667"/>
      <c r="CW22" s="667"/>
      <c r="CX22" s="667"/>
      <c r="CY22" s="667"/>
      <c r="CZ22" s="667"/>
      <c r="DA22" s="667"/>
      <c r="DB22" s="667"/>
      <c r="DC22" s="667"/>
      <c r="DD22" s="667"/>
      <c r="DE22" s="667"/>
      <c r="DF22" s="667"/>
      <c r="DG22" s="667"/>
      <c r="DH22" s="667"/>
      <c r="DI22" s="667"/>
      <c r="DJ22" s="667"/>
      <c r="DK22" s="667"/>
      <c r="DL22" s="667"/>
      <c r="DM22" s="667"/>
      <c r="DN22" s="667"/>
      <c r="DO22" s="667"/>
      <c r="DP22" s="667"/>
      <c r="DQ22" s="667"/>
      <c r="DR22" s="667"/>
      <c r="DS22" s="667"/>
      <c r="DT22" s="667"/>
      <c r="DU22" s="667"/>
      <c r="DV22" s="667"/>
      <c r="DW22" s="667"/>
      <c r="DX22" s="667"/>
      <c r="DY22" s="667"/>
      <c r="DZ22" s="667"/>
      <c r="EA22" s="667"/>
      <c r="EB22" s="667"/>
      <c r="EC22" s="668"/>
    </row>
    <row r="23" spans="2:133" ht="11.25" customHeight="1" x14ac:dyDescent="0.15">
      <c r="B23" s="605" t="s">
        <v>270</v>
      </c>
      <c r="C23" s="606"/>
      <c r="D23" s="606"/>
      <c r="E23" s="606"/>
      <c r="F23" s="606"/>
      <c r="G23" s="606"/>
      <c r="H23" s="606"/>
      <c r="I23" s="606"/>
      <c r="J23" s="606"/>
      <c r="K23" s="606"/>
      <c r="L23" s="606"/>
      <c r="M23" s="606"/>
      <c r="N23" s="606"/>
      <c r="O23" s="606"/>
      <c r="P23" s="606"/>
      <c r="Q23" s="607"/>
      <c r="R23" s="608">
        <v>141575</v>
      </c>
      <c r="S23" s="609"/>
      <c r="T23" s="609"/>
      <c r="U23" s="609"/>
      <c r="V23" s="609"/>
      <c r="W23" s="609"/>
      <c r="X23" s="609"/>
      <c r="Y23" s="610"/>
      <c r="Z23" s="646">
        <v>3.2</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6" t="s">
        <v>211</v>
      </c>
      <c r="CE23" s="667"/>
      <c r="CF23" s="667"/>
      <c r="CG23" s="667"/>
      <c r="CH23" s="667"/>
      <c r="CI23" s="667"/>
      <c r="CJ23" s="667"/>
      <c r="CK23" s="667"/>
      <c r="CL23" s="667"/>
      <c r="CM23" s="667"/>
      <c r="CN23" s="667"/>
      <c r="CO23" s="667"/>
      <c r="CP23" s="667"/>
      <c r="CQ23" s="668"/>
      <c r="CR23" s="666" t="s">
        <v>272</v>
      </c>
      <c r="CS23" s="667"/>
      <c r="CT23" s="667"/>
      <c r="CU23" s="667"/>
      <c r="CV23" s="667"/>
      <c r="CW23" s="667"/>
      <c r="CX23" s="667"/>
      <c r="CY23" s="668"/>
      <c r="CZ23" s="666" t="s">
        <v>273</v>
      </c>
      <c r="DA23" s="667"/>
      <c r="DB23" s="667"/>
      <c r="DC23" s="668"/>
      <c r="DD23" s="666" t="s">
        <v>274</v>
      </c>
      <c r="DE23" s="667"/>
      <c r="DF23" s="667"/>
      <c r="DG23" s="667"/>
      <c r="DH23" s="667"/>
      <c r="DI23" s="667"/>
      <c r="DJ23" s="667"/>
      <c r="DK23" s="668"/>
      <c r="DL23" s="698" t="s">
        <v>275</v>
      </c>
      <c r="DM23" s="699"/>
      <c r="DN23" s="699"/>
      <c r="DO23" s="699"/>
      <c r="DP23" s="699"/>
      <c r="DQ23" s="699"/>
      <c r="DR23" s="699"/>
      <c r="DS23" s="699"/>
      <c r="DT23" s="699"/>
      <c r="DU23" s="699"/>
      <c r="DV23" s="700"/>
      <c r="DW23" s="666" t="s">
        <v>276</v>
      </c>
      <c r="DX23" s="667"/>
      <c r="DY23" s="667"/>
      <c r="DZ23" s="667"/>
      <c r="EA23" s="667"/>
      <c r="EB23" s="667"/>
      <c r="EC23" s="668"/>
    </row>
    <row r="24" spans="2:133" ht="11.25" customHeight="1" x14ac:dyDescent="0.15">
      <c r="B24" s="605" t="s">
        <v>277</v>
      </c>
      <c r="C24" s="606"/>
      <c r="D24" s="606"/>
      <c r="E24" s="606"/>
      <c r="F24" s="606"/>
      <c r="G24" s="606"/>
      <c r="H24" s="606"/>
      <c r="I24" s="606"/>
      <c r="J24" s="606"/>
      <c r="K24" s="606"/>
      <c r="L24" s="606"/>
      <c r="M24" s="606"/>
      <c r="N24" s="606"/>
      <c r="O24" s="606"/>
      <c r="P24" s="606"/>
      <c r="Q24" s="607"/>
      <c r="R24" s="608">
        <v>8</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3" t="s">
        <v>279</v>
      </c>
      <c r="CE24" s="664"/>
      <c r="CF24" s="664"/>
      <c r="CG24" s="664"/>
      <c r="CH24" s="664"/>
      <c r="CI24" s="664"/>
      <c r="CJ24" s="664"/>
      <c r="CK24" s="664"/>
      <c r="CL24" s="664"/>
      <c r="CM24" s="664"/>
      <c r="CN24" s="664"/>
      <c r="CO24" s="664"/>
      <c r="CP24" s="664"/>
      <c r="CQ24" s="665"/>
      <c r="CR24" s="660">
        <v>1281418</v>
      </c>
      <c r="CS24" s="661"/>
      <c r="CT24" s="661"/>
      <c r="CU24" s="661"/>
      <c r="CV24" s="661"/>
      <c r="CW24" s="661"/>
      <c r="CX24" s="661"/>
      <c r="CY24" s="689"/>
      <c r="CZ24" s="690">
        <v>30</v>
      </c>
      <c r="DA24" s="672"/>
      <c r="DB24" s="672"/>
      <c r="DC24" s="692"/>
      <c r="DD24" s="688">
        <v>1043877</v>
      </c>
      <c r="DE24" s="661"/>
      <c r="DF24" s="661"/>
      <c r="DG24" s="661"/>
      <c r="DH24" s="661"/>
      <c r="DI24" s="661"/>
      <c r="DJ24" s="661"/>
      <c r="DK24" s="689"/>
      <c r="DL24" s="688">
        <v>815086</v>
      </c>
      <c r="DM24" s="661"/>
      <c r="DN24" s="661"/>
      <c r="DO24" s="661"/>
      <c r="DP24" s="661"/>
      <c r="DQ24" s="661"/>
      <c r="DR24" s="661"/>
      <c r="DS24" s="661"/>
      <c r="DT24" s="661"/>
      <c r="DU24" s="661"/>
      <c r="DV24" s="689"/>
      <c r="DW24" s="690">
        <v>37.299999999999997</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2307617</v>
      </c>
      <c r="S25" s="609"/>
      <c r="T25" s="609"/>
      <c r="U25" s="609"/>
      <c r="V25" s="609"/>
      <c r="W25" s="609"/>
      <c r="X25" s="609"/>
      <c r="Y25" s="610"/>
      <c r="Z25" s="646">
        <v>52.1</v>
      </c>
      <c r="AA25" s="646"/>
      <c r="AB25" s="646"/>
      <c r="AC25" s="646"/>
      <c r="AD25" s="647">
        <v>2166034</v>
      </c>
      <c r="AE25" s="647"/>
      <c r="AF25" s="647"/>
      <c r="AG25" s="647"/>
      <c r="AH25" s="647"/>
      <c r="AI25" s="647"/>
      <c r="AJ25" s="647"/>
      <c r="AK25" s="647"/>
      <c r="AL25" s="611">
        <v>99.4</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756535</v>
      </c>
      <c r="CS25" s="621"/>
      <c r="CT25" s="621"/>
      <c r="CU25" s="621"/>
      <c r="CV25" s="621"/>
      <c r="CW25" s="621"/>
      <c r="CX25" s="621"/>
      <c r="CY25" s="622"/>
      <c r="CZ25" s="611">
        <v>17.7</v>
      </c>
      <c r="DA25" s="623"/>
      <c r="DB25" s="623"/>
      <c r="DC25" s="624"/>
      <c r="DD25" s="614">
        <v>721027</v>
      </c>
      <c r="DE25" s="621"/>
      <c r="DF25" s="621"/>
      <c r="DG25" s="621"/>
      <c r="DH25" s="621"/>
      <c r="DI25" s="621"/>
      <c r="DJ25" s="621"/>
      <c r="DK25" s="622"/>
      <c r="DL25" s="614">
        <v>565345</v>
      </c>
      <c r="DM25" s="621"/>
      <c r="DN25" s="621"/>
      <c r="DO25" s="621"/>
      <c r="DP25" s="621"/>
      <c r="DQ25" s="621"/>
      <c r="DR25" s="621"/>
      <c r="DS25" s="621"/>
      <c r="DT25" s="621"/>
      <c r="DU25" s="621"/>
      <c r="DV25" s="622"/>
      <c r="DW25" s="611">
        <v>25.9</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496222</v>
      </c>
      <c r="CS26" s="609"/>
      <c r="CT26" s="609"/>
      <c r="CU26" s="609"/>
      <c r="CV26" s="609"/>
      <c r="CW26" s="609"/>
      <c r="CX26" s="609"/>
      <c r="CY26" s="610"/>
      <c r="CZ26" s="611">
        <v>11.6</v>
      </c>
      <c r="DA26" s="623"/>
      <c r="DB26" s="623"/>
      <c r="DC26" s="624"/>
      <c r="DD26" s="614">
        <v>462196</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679</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462310</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277357</v>
      </c>
      <c r="CS27" s="621"/>
      <c r="CT27" s="621"/>
      <c r="CU27" s="621"/>
      <c r="CV27" s="621"/>
      <c r="CW27" s="621"/>
      <c r="CX27" s="621"/>
      <c r="CY27" s="622"/>
      <c r="CZ27" s="611">
        <v>6.5</v>
      </c>
      <c r="DA27" s="623"/>
      <c r="DB27" s="623"/>
      <c r="DC27" s="624"/>
      <c r="DD27" s="614">
        <v>118616</v>
      </c>
      <c r="DE27" s="621"/>
      <c r="DF27" s="621"/>
      <c r="DG27" s="621"/>
      <c r="DH27" s="621"/>
      <c r="DI27" s="621"/>
      <c r="DJ27" s="621"/>
      <c r="DK27" s="622"/>
      <c r="DL27" s="614">
        <v>45507</v>
      </c>
      <c r="DM27" s="621"/>
      <c r="DN27" s="621"/>
      <c r="DO27" s="621"/>
      <c r="DP27" s="621"/>
      <c r="DQ27" s="621"/>
      <c r="DR27" s="621"/>
      <c r="DS27" s="621"/>
      <c r="DT27" s="621"/>
      <c r="DU27" s="621"/>
      <c r="DV27" s="622"/>
      <c r="DW27" s="611">
        <v>2.1</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55135</v>
      </c>
      <c r="S28" s="609"/>
      <c r="T28" s="609"/>
      <c r="U28" s="609"/>
      <c r="V28" s="609"/>
      <c r="W28" s="609"/>
      <c r="X28" s="609"/>
      <c r="Y28" s="610"/>
      <c r="Z28" s="646">
        <v>1.2</v>
      </c>
      <c r="AA28" s="646"/>
      <c r="AB28" s="646"/>
      <c r="AC28" s="646"/>
      <c r="AD28" s="647">
        <v>68</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247526</v>
      </c>
      <c r="CS28" s="609"/>
      <c r="CT28" s="609"/>
      <c r="CU28" s="609"/>
      <c r="CV28" s="609"/>
      <c r="CW28" s="609"/>
      <c r="CX28" s="609"/>
      <c r="CY28" s="610"/>
      <c r="CZ28" s="611">
        <v>5.8</v>
      </c>
      <c r="DA28" s="623"/>
      <c r="DB28" s="623"/>
      <c r="DC28" s="624"/>
      <c r="DD28" s="614">
        <v>204234</v>
      </c>
      <c r="DE28" s="609"/>
      <c r="DF28" s="609"/>
      <c r="DG28" s="609"/>
      <c r="DH28" s="609"/>
      <c r="DI28" s="609"/>
      <c r="DJ28" s="609"/>
      <c r="DK28" s="610"/>
      <c r="DL28" s="614">
        <v>204234</v>
      </c>
      <c r="DM28" s="609"/>
      <c r="DN28" s="609"/>
      <c r="DO28" s="609"/>
      <c r="DP28" s="609"/>
      <c r="DQ28" s="609"/>
      <c r="DR28" s="609"/>
      <c r="DS28" s="609"/>
      <c r="DT28" s="609"/>
      <c r="DU28" s="609"/>
      <c r="DV28" s="610"/>
      <c r="DW28" s="611">
        <v>9.4</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2449</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246971</v>
      </c>
      <c r="CS29" s="621"/>
      <c r="CT29" s="621"/>
      <c r="CU29" s="621"/>
      <c r="CV29" s="621"/>
      <c r="CW29" s="621"/>
      <c r="CX29" s="621"/>
      <c r="CY29" s="622"/>
      <c r="CZ29" s="611">
        <v>5.8</v>
      </c>
      <c r="DA29" s="623"/>
      <c r="DB29" s="623"/>
      <c r="DC29" s="624"/>
      <c r="DD29" s="614">
        <v>203679</v>
      </c>
      <c r="DE29" s="621"/>
      <c r="DF29" s="621"/>
      <c r="DG29" s="621"/>
      <c r="DH29" s="621"/>
      <c r="DI29" s="621"/>
      <c r="DJ29" s="621"/>
      <c r="DK29" s="622"/>
      <c r="DL29" s="614">
        <v>203679</v>
      </c>
      <c r="DM29" s="621"/>
      <c r="DN29" s="621"/>
      <c r="DO29" s="621"/>
      <c r="DP29" s="621"/>
      <c r="DQ29" s="621"/>
      <c r="DR29" s="621"/>
      <c r="DS29" s="621"/>
      <c r="DT29" s="621"/>
      <c r="DU29" s="621"/>
      <c r="DV29" s="622"/>
      <c r="DW29" s="611">
        <v>9.3000000000000007</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302229</v>
      </c>
      <c r="S30" s="609"/>
      <c r="T30" s="609"/>
      <c r="U30" s="609"/>
      <c r="V30" s="609"/>
      <c r="W30" s="609"/>
      <c r="X30" s="609"/>
      <c r="Y30" s="610"/>
      <c r="Z30" s="646">
        <v>6.8</v>
      </c>
      <c r="AA30" s="646"/>
      <c r="AB30" s="646"/>
      <c r="AC30" s="646"/>
      <c r="AD30" s="647" t="s">
        <v>122</v>
      </c>
      <c r="AE30" s="647"/>
      <c r="AF30" s="647"/>
      <c r="AG30" s="647"/>
      <c r="AH30" s="647"/>
      <c r="AI30" s="647"/>
      <c r="AJ30" s="647"/>
      <c r="AK30" s="647"/>
      <c r="AL30" s="611" t="s">
        <v>122</v>
      </c>
      <c r="AM30" s="612"/>
      <c r="AN30" s="612"/>
      <c r="AO30" s="648"/>
      <c r="AP30" s="666" t="s">
        <v>211</v>
      </c>
      <c r="AQ30" s="667"/>
      <c r="AR30" s="667"/>
      <c r="AS30" s="667"/>
      <c r="AT30" s="667"/>
      <c r="AU30" s="667"/>
      <c r="AV30" s="667"/>
      <c r="AW30" s="667"/>
      <c r="AX30" s="667"/>
      <c r="AY30" s="667"/>
      <c r="AZ30" s="667"/>
      <c r="BA30" s="667"/>
      <c r="BB30" s="667"/>
      <c r="BC30" s="667"/>
      <c r="BD30" s="667"/>
      <c r="BE30" s="667"/>
      <c r="BF30" s="668"/>
      <c r="BG30" s="666" t="s">
        <v>294</v>
      </c>
      <c r="BH30" s="680"/>
      <c r="BI30" s="680"/>
      <c r="BJ30" s="680"/>
      <c r="BK30" s="680"/>
      <c r="BL30" s="680"/>
      <c r="BM30" s="680"/>
      <c r="BN30" s="680"/>
      <c r="BO30" s="680"/>
      <c r="BP30" s="680"/>
      <c r="BQ30" s="681"/>
      <c r="BR30" s="666"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220398</v>
      </c>
      <c r="CS30" s="609"/>
      <c r="CT30" s="609"/>
      <c r="CU30" s="609"/>
      <c r="CV30" s="609"/>
      <c r="CW30" s="609"/>
      <c r="CX30" s="609"/>
      <c r="CY30" s="610"/>
      <c r="CZ30" s="611">
        <v>5.2</v>
      </c>
      <c r="DA30" s="623"/>
      <c r="DB30" s="623"/>
      <c r="DC30" s="624"/>
      <c r="DD30" s="614">
        <v>181320</v>
      </c>
      <c r="DE30" s="609"/>
      <c r="DF30" s="609"/>
      <c r="DG30" s="609"/>
      <c r="DH30" s="609"/>
      <c r="DI30" s="609"/>
      <c r="DJ30" s="609"/>
      <c r="DK30" s="610"/>
      <c r="DL30" s="614">
        <v>181320</v>
      </c>
      <c r="DM30" s="609"/>
      <c r="DN30" s="609"/>
      <c r="DO30" s="609"/>
      <c r="DP30" s="609"/>
      <c r="DQ30" s="609"/>
      <c r="DR30" s="609"/>
      <c r="DS30" s="609"/>
      <c r="DT30" s="609"/>
      <c r="DU30" s="609"/>
      <c r="DV30" s="610"/>
      <c r="DW30" s="611">
        <v>8.3000000000000007</v>
      </c>
      <c r="DX30" s="623"/>
      <c r="DY30" s="623"/>
      <c r="DZ30" s="623"/>
      <c r="EA30" s="623"/>
      <c r="EB30" s="623"/>
      <c r="EC30" s="635"/>
    </row>
    <row r="31" spans="2:133" ht="11.25" customHeight="1" x14ac:dyDescent="0.15">
      <c r="B31" s="683" t="s">
        <v>297</v>
      </c>
      <c r="C31" s="684"/>
      <c r="D31" s="684"/>
      <c r="E31" s="684"/>
      <c r="F31" s="684"/>
      <c r="G31" s="684"/>
      <c r="H31" s="684"/>
      <c r="I31" s="684"/>
      <c r="J31" s="684"/>
      <c r="K31" s="684"/>
      <c r="L31" s="684"/>
      <c r="M31" s="684"/>
      <c r="N31" s="684"/>
      <c r="O31" s="684"/>
      <c r="P31" s="684"/>
      <c r="Q31" s="685"/>
      <c r="R31" s="608">
        <v>8964</v>
      </c>
      <c r="S31" s="609"/>
      <c r="T31" s="609"/>
      <c r="U31" s="609"/>
      <c r="V31" s="609"/>
      <c r="W31" s="609"/>
      <c r="X31" s="609"/>
      <c r="Y31" s="610"/>
      <c r="Z31" s="646">
        <v>0.2</v>
      </c>
      <c r="AA31" s="646"/>
      <c r="AB31" s="646"/>
      <c r="AC31" s="646"/>
      <c r="AD31" s="647">
        <v>8964</v>
      </c>
      <c r="AE31" s="647"/>
      <c r="AF31" s="647"/>
      <c r="AG31" s="647"/>
      <c r="AH31" s="647"/>
      <c r="AI31" s="647"/>
      <c r="AJ31" s="647"/>
      <c r="AK31" s="647"/>
      <c r="AL31" s="611">
        <v>0.4</v>
      </c>
      <c r="AM31" s="612"/>
      <c r="AN31" s="612"/>
      <c r="AO31" s="648"/>
      <c r="AP31" s="674" t="s">
        <v>298</v>
      </c>
      <c r="AQ31" s="675"/>
      <c r="AR31" s="675"/>
      <c r="AS31" s="675"/>
      <c r="AT31" s="676" t="s">
        <v>299</v>
      </c>
      <c r="AU31" s="200"/>
      <c r="AV31" s="200"/>
      <c r="AW31" s="200"/>
      <c r="AX31" s="663" t="s">
        <v>177</v>
      </c>
      <c r="AY31" s="664"/>
      <c r="AZ31" s="664"/>
      <c r="BA31" s="664"/>
      <c r="BB31" s="664"/>
      <c r="BC31" s="664"/>
      <c r="BD31" s="664"/>
      <c r="BE31" s="664"/>
      <c r="BF31" s="665"/>
      <c r="BG31" s="670">
        <v>98.7</v>
      </c>
      <c r="BH31" s="671"/>
      <c r="BI31" s="671"/>
      <c r="BJ31" s="671"/>
      <c r="BK31" s="671"/>
      <c r="BL31" s="671"/>
      <c r="BM31" s="672">
        <v>94.8</v>
      </c>
      <c r="BN31" s="671"/>
      <c r="BO31" s="671"/>
      <c r="BP31" s="671"/>
      <c r="BQ31" s="673"/>
      <c r="BR31" s="670">
        <v>98.7</v>
      </c>
      <c r="BS31" s="671"/>
      <c r="BT31" s="671"/>
      <c r="BU31" s="671"/>
      <c r="BV31" s="671"/>
      <c r="BW31" s="671"/>
      <c r="BX31" s="672">
        <v>94.3</v>
      </c>
      <c r="BY31" s="671"/>
      <c r="BZ31" s="671"/>
      <c r="CA31" s="671"/>
      <c r="CB31" s="673"/>
      <c r="CD31" s="629"/>
      <c r="CE31" s="630"/>
      <c r="CF31" s="605" t="s">
        <v>300</v>
      </c>
      <c r="CG31" s="606"/>
      <c r="CH31" s="606"/>
      <c r="CI31" s="606"/>
      <c r="CJ31" s="606"/>
      <c r="CK31" s="606"/>
      <c r="CL31" s="606"/>
      <c r="CM31" s="606"/>
      <c r="CN31" s="606"/>
      <c r="CO31" s="606"/>
      <c r="CP31" s="606"/>
      <c r="CQ31" s="607"/>
      <c r="CR31" s="608">
        <v>26573</v>
      </c>
      <c r="CS31" s="621"/>
      <c r="CT31" s="621"/>
      <c r="CU31" s="621"/>
      <c r="CV31" s="621"/>
      <c r="CW31" s="621"/>
      <c r="CX31" s="621"/>
      <c r="CY31" s="622"/>
      <c r="CZ31" s="611">
        <v>0.6</v>
      </c>
      <c r="DA31" s="623"/>
      <c r="DB31" s="623"/>
      <c r="DC31" s="624"/>
      <c r="DD31" s="614">
        <v>22359</v>
      </c>
      <c r="DE31" s="621"/>
      <c r="DF31" s="621"/>
      <c r="DG31" s="621"/>
      <c r="DH31" s="621"/>
      <c r="DI31" s="621"/>
      <c r="DJ31" s="621"/>
      <c r="DK31" s="622"/>
      <c r="DL31" s="614">
        <v>22359</v>
      </c>
      <c r="DM31" s="621"/>
      <c r="DN31" s="621"/>
      <c r="DO31" s="621"/>
      <c r="DP31" s="621"/>
      <c r="DQ31" s="621"/>
      <c r="DR31" s="621"/>
      <c r="DS31" s="621"/>
      <c r="DT31" s="621"/>
      <c r="DU31" s="621"/>
      <c r="DV31" s="622"/>
      <c r="DW31" s="611">
        <v>1</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126182</v>
      </c>
      <c r="S32" s="609"/>
      <c r="T32" s="609"/>
      <c r="U32" s="609"/>
      <c r="V32" s="609"/>
      <c r="W32" s="609"/>
      <c r="X32" s="609"/>
      <c r="Y32" s="610"/>
      <c r="Z32" s="646">
        <v>2.8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98.4</v>
      </c>
      <c r="BH32" s="621"/>
      <c r="BI32" s="621"/>
      <c r="BJ32" s="621"/>
      <c r="BK32" s="621"/>
      <c r="BL32" s="621"/>
      <c r="BM32" s="612">
        <v>94.4</v>
      </c>
      <c r="BN32" s="621"/>
      <c r="BO32" s="621"/>
      <c r="BP32" s="621"/>
      <c r="BQ32" s="644"/>
      <c r="BR32" s="679">
        <v>98.3</v>
      </c>
      <c r="BS32" s="621"/>
      <c r="BT32" s="621"/>
      <c r="BU32" s="621"/>
      <c r="BV32" s="621"/>
      <c r="BW32" s="621"/>
      <c r="BX32" s="612">
        <v>92.9</v>
      </c>
      <c r="BY32" s="621"/>
      <c r="BZ32" s="621"/>
      <c r="CA32" s="621"/>
      <c r="CB32" s="644"/>
      <c r="CD32" s="631"/>
      <c r="CE32" s="632"/>
      <c r="CF32" s="605" t="s">
        <v>304</v>
      </c>
      <c r="CG32" s="606"/>
      <c r="CH32" s="606"/>
      <c r="CI32" s="606"/>
      <c r="CJ32" s="606"/>
      <c r="CK32" s="606"/>
      <c r="CL32" s="606"/>
      <c r="CM32" s="606"/>
      <c r="CN32" s="606"/>
      <c r="CO32" s="606"/>
      <c r="CP32" s="606"/>
      <c r="CQ32" s="607"/>
      <c r="CR32" s="608">
        <v>555</v>
      </c>
      <c r="CS32" s="609"/>
      <c r="CT32" s="609"/>
      <c r="CU32" s="609"/>
      <c r="CV32" s="609"/>
      <c r="CW32" s="609"/>
      <c r="CX32" s="609"/>
      <c r="CY32" s="610"/>
      <c r="CZ32" s="611">
        <v>0</v>
      </c>
      <c r="DA32" s="623"/>
      <c r="DB32" s="623"/>
      <c r="DC32" s="624"/>
      <c r="DD32" s="614">
        <v>555</v>
      </c>
      <c r="DE32" s="609"/>
      <c r="DF32" s="609"/>
      <c r="DG32" s="609"/>
      <c r="DH32" s="609"/>
      <c r="DI32" s="609"/>
      <c r="DJ32" s="609"/>
      <c r="DK32" s="610"/>
      <c r="DL32" s="614">
        <v>555</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16407</v>
      </c>
      <c r="S33" s="609"/>
      <c r="T33" s="609"/>
      <c r="U33" s="609"/>
      <c r="V33" s="609"/>
      <c r="W33" s="609"/>
      <c r="X33" s="609"/>
      <c r="Y33" s="610"/>
      <c r="Z33" s="646">
        <v>0.4</v>
      </c>
      <c r="AA33" s="646"/>
      <c r="AB33" s="646"/>
      <c r="AC33" s="646"/>
      <c r="AD33" s="647">
        <v>2559</v>
      </c>
      <c r="AE33" s="647"/>
      <c r="AF33" s="647"/>
      <c r="AG33" s="647"/>
      <c r="AH33" s="647"/>
      <c r="AI33" s="647"/>
      <c r="AJ33" s="647"/>
      <c r="AK33" s="647"/>
      <c r="AL33" s="611">
        <v>0.1</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98.6</v>
      </c>
      <c r="BH33" s="593"/>
      <c r="BI33" s="593"/>
      <c r="BJ33" s="593"/>
      <c r="BK33" s="593"/>
      <c r="BL33" s="593"/>
      <c r="BM33" s="639">
        <v>94</v>
      </c>
      <c r="BN33" s="593"/>
      <c r="BO33" s="593"/>
      <c r="BP33" s="593"/>
      <c r="BQ33" s="656"/>
      <c r="BR33" s="669">
        <v>98.8</v>
      </c>
      <c r="BS33" s="593"/>
      <c r="BT33" s="593"/>
      <c r="BU33" s="593"/>
      <c r="BV33" s="593"/>
      <c r="BW33" s="593"/>
      <c r="BX33" s="639">
        <v>94.1</v>
      </c>
      <c r="BY33" s="593"/>
      <c r="BZ33" s="593"/>
      <c r="CA33" s="593"/>
      <c r="CB33" s="656"/>
      <c r="CD33" s="605" t="s">
        <v>307</v>
      </c>
      <c r="CE33" s="606"/>
      <c r="CF33" s="606"/>
      <c r="CG33" s="606"/>
      <c r="CH33" s="606"/>
      <c r="CI33" s="606"/>
      <c r="CJ33" s="606"/>
      <c r="CK33" s="606"/>
      <c r="CL33" s="606"/>
      <c r="CM33" s="606"/>
      <c r="CN33" s="606"/>
      <c r="CO33" s="606"/>
      <c r="CP33" s="606"/>
      <c r="CQ33" s="607"/>
      <c r="CR33" s="608">
        <v>2521146</v>
      </c>
      <c r="CS33" s="621"/>
      <c r="CT33" s="621"/>
      <c r="CU33" s="621"/>
      <c r="CV33" s="621"/>
      <c r="CW33" s="621"/>
      <c r="CX33" s="621"/>
      <c r="CY33" s="622"/>
      <c r="CZ33" s="611">
        <v>59</v>
      </c>
      <c r="DA33" s="623"/>
      <c r="DB33" s="623"/>
      <c r="DC33" s="624"/>
      <c r="DD33" s="614">
        <v>2319155</v>
      </c>
      <c r="DE33" s="621"/>
      <c r="DF33" s="621"/>
      <c r="DG33" s="621"/>
      <c r="DH33" s="621"/>
      <c r="DI33" s="621"/>
      <c r="DJ33" s="621"/>
      <c r="DK33" s="622"/>
      <c r="DL33" s="614">
        <v>991003</v>
      </c>
      <c r="DM33" s="621"/>
      <c r="DN33" s="621"/>
      <c r="DO33" s="621"/>
      <c r="DP33" s="621"/>
      <c r="DQ33" s="621"/>
      <c r="DR33" s="621"/>
      <c r="DS33" s="621"/>
      <c r="DT33" s="621"/>
      <c r="DU33" s="621"/>
      <c r="DV33" s="622"/>
      <c r="DW33" s="611">
        <v>45.4</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1197033</v>
      </c>
      <c r="S34" s="609"/>
      <c r="T34" s="609"/>
      <c r="U34" s="609"/>
      <c r="V34" s="609"/>
      <c r="W34" s="609"/>
      <c r="X34" s="609"/>
      <c r="Y34" s="610"/>
      <c r="Z34" s="646">
        <v>27</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1067089</v>
      </c>
      <c r="CS34" s="609"/>
      <c r="CT34" s="609"/>
      <c r="CU34" s="609"/>
      <c r="CV34" s="609"/>
      <c r="CW34" s="609"/>
      <c r="CX34" s="609"/>
      <c r="CY34" s="610"/>
      <c r="CZ34" s="611">
        <v>25</v>
      </c>
      <c r="DA34" s="623"/>
      <c r="DB34" s="623"/>
      <c r="DC34" s="624"/>
      <c r="DD34" s="614">
        <v>991046</v>
      </c>
      <c r="DE34" s="609"/>
      <c r="DF34" s="609"/>
      <c r="DG34" s="609"/>
      <c r="DH34" s="609"/>
      <c r="DI34" s="609"/>
      <c r="DJ34" s="609"/>
      <c r="DK34" s="610"/>
      <c r="DL34" s="614">
        <v>350683</v>
      </c>
      <c r="DM34" s="609"/>
      <c r="DN34" s="609"/>
      <c r="DO34" s="609"/>
      <c r="DP34" s="609"/>
      <c r="DQ34" s="609"/>
      <c r="DR34" s="609"/>
      <c r="DS34" s="609"/>
      <c r="DT34" s="609"/>
      <c r="DU34" s="609"/>
      <c r="DV34" s="610"/>
      <c r="DW34" s="611">
        <v>16.100000000000001</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32520</v>
      </c>
      <c r="S35" s="609"/>
      <c r="T35" s="609"/>
      <c r="U35" s="609"/>
      <c r="V35" s="609"/>
      <c r="W35" s="609"/>
      <c r="X35" s="609"/>
      <c r="Y35" s="610"/>
      <c r="Z35" s="646">
        <v>0.7</v>
      </c>
      <c r="AA35" s="646"/>
      <c r="AB35" s="646"/>
      <c r="AC35" s="646"/>
      <c r="AD35" s="647" t="s">
        <v>122</v>
      </c>
      <c r="AE35" s="647"/>
      <c r="AF35" s="647"/>
      <c r="AG35" s="647"/>
      <c r="AH35" s="647"/>
      <c r="AI35" s="647"/>
      <c r="AJ35" s="647"/>
      <c r="AK35" s="647"/>
      <c r="AL35" s="611" t="s">
        <v>122</v>
      </c>
      <c r="AM35" s="612"/>
      <c r="AN35" s="612"/>
      <c r="AO35" s="648"/>
      <c r="AP35" s="206"/>
      <c r="AQ35" s="666" t="s">
        <v>311</v>
      </c>
      <c r="AR35" s="667"/>
      <c r="AS35" s="667"/>
      <c r="AT35" s="667"/>
      <c r="AU35" s="667"/>
      <c r="AV35" s="667"/>
      <c r="AW35" s="667"/>
      <c r="AX35" s="667"/>
      <c r="AY35" s="667"/>
      <c r="AZ35" s="667"/>
      <c r="BA35" s="667"/>
      <c r="BB35" s="667"/>
      <c r="BC35" s="667"/>
      <c r="BD35" s="667"/>
      <c r="BE35" s="667"/>
      <c r="BF35" s="668"/>
      <c r="BG35" s="666" t="s">
        <v>312</v>
      </c>
      <c r="BH35" s="667"/>
      <c r="BI35" s="667"/>
      <c r="BJ35" s="667"/>
      <c r="BK35" s="667"/>
      <c r="BL35" s="667"/>
      <c r="BM35" s="667"/>
      <c r="BN35" s="667"/>
      <c r="BO35" s="667"/>
      <c r="BP35" s="667"/>
      <c r="BQ35" s="667"/>
      <c r="BR35" s="667"/>
      <c r="BS35" s="667"/>
      <c r="BT35" s="667"/>
      <c r="BU35" s="667"/>
      <c r="BV35" s="667"/>
      <c r="BW35" s="667"/>
      <c r="BX35" s="667"/>
      <c r="BY35" s="667"/>
      <c r="BZ35" s="667"/>
      <c r="CA35" s="667"/>
      <c r="CB35" s="668"/>
      <c r="CD35" s="605" t="s">
        <v>313</v>
      </c>
      <c r="CE35" s="606"/>
      <c r="CF35" s="606"/>
      <c r="CG35" s="606"/>
      <c r="CH35" s="606"/>
      <c r="CI35" s="606"/>
      <c r="CJ35" s="606"/>
      <c r="CK35" s="606"/>
      <c r="CL35" s="606"/>
      <c r="CM35" s="606"/>
      <c r="CN35" s="606"/>
      <c r="CO35" s="606"/>
      <c r="CP35" s="606"/>
      <c r="CQ35" s="607"/>
      <c r="CR35" s="608">
        <v>68407</v>
      </c>
      <c r="CS35" s="621"/>
      <c r="CT35" s="621"/>
      <c r="CU35" s="621"/>
      <c r="CV35" s="621"/>
      <c r="CW35" s="621"/>
      <c r="CX35" s="621"/>
      <c r="CY35" s="622"/>
      <c r="CZ35" s="611">
        <v>1.6</v>
      </c>
      <c r="DA35" s="623"/>
      <c r="DB35" s="623"/>
      <c r="DC35" s="624"/>
      <c r="DD35" s="614">
        <v>67889</v>
      </c>
      <c r="DE35" s="621"/>
      <c r="DF35" s="621"/>
      <c r="DG35" s="621"/>
      <c r="DH35" s="621"/>
      <c r="DI35" s="621"/>
      <c r="DJ35" s="621"/>
      <c r="DK35" s="622"/>
      <c r="DL35" s="614">
        <v>57945</v>
      </c>
      <c r="DM35" s="621"/>
      <c r="DN35" s="621"/>
      <c r="DO35" s="621"/>
      <c r="DP35" s="621"/>
      <c r="DQ35" s="621"/>
      <c r="DR35" s="621"/>
      <c r="DS35" s="621"/>
      <c r="DT35" s="621"/>
      <c r="DU35" s="621"/>
      <c r="DV35" s="622"/>
      <c r="DW35" s="611">
        <v>2.7</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6198</v>
      </c>
      <c r="S36" s="609"/>
      <c r="T36" s="609"/>
      <c r="U36" s="609"/>
      <c r="V36" s="609"/>
      <c r="W36" s="609"/>
      <c r="X36" s="609"/>
      <c r="Y36" s="610"/>
      <c r="Z36" s="646">
        <v>0.1</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0">
        <v>182662</v>
      </c>
      <c r="BA36" s="661"/>
      <c r="BB36" s="661"/>
      <c r="BC36" s="661"/>
      <c r="BD36" s="661"/>
      <c r="BE36" s="661"/>
      <c r="BF36" s="662"/>
      <c r="BG36" s="663" t="s">
        <v>316</v>
      </c>
      <c r="BH36" s="664"/>
      <c r="BI36" s="664"/>
      <c r="BJ36" s="664"/>
      <c r="BK36" s="664"/>
      <c r="BL36" s="664"/>
      <c r="BM36" s="664"/>
      <c r="BN36" s="664"/>
      <c r="BO36" s="664"/>
      <c r="BP36" s="664"/>
      <c r="BQ36" s="664"/>
      <c r="BR36" s="664"/>
      <c r="BS36" s="664"/>
      <c r="BT36" s="664"/>
      <c r="BU36" s="665"/>
      <c r="BV36" s="660">
        <v>58339</v>
      </c>
      <c r="BW36" s="661"/>
      <c r="BX36" s="661"/>
      <c r="BY36" s="661"/>
      <c r="BZ36" s="661"/>
      <c r="CA36" s="661"/>
      <c r="CB36" s="662"/>
      <c r="CD36" s="605" t="s">
        <v>317</v>
      </c>
      <c r="CE36" s="606"/>
      <c r="CF36" s="606"/>
      <c r="CG36" s="606"/>
      <c r="CH36" s="606"/>
      <c r="CI36" s="606"/>
      <c r="CJ36" s="606"/>
      <c r="CK36" s="606"/>
      <c r="CL36" s="606"/>
      <c r="CM36" s="606"/>
      <c r="CN36" s="606"/>
      <c r="CO36" s="606"/>
      <c r="CP36" s="606"/>
      <c r="CQ36" s="607"/>
      <c r="CR36" s="608">
        <v>976828</v>
      </c>
      <c r="CS36" s="609"/>
      <c r="CT36" s="609"/>
      <c r="CU36" s="609"/>
      <c r="CV36" s="609"/>
      <c r="CW36" s="609"/>
      <c r="CX36" s="609"/>
      <c r="CY36" s="610"/>
      <c r="CZ36" s="611">
        <v>22.9</v>
      </c>
      <c r="DA36" s="623"/>
      <c r="DB36" s="623"/>
      <c r="DC36" s="624"/>
      <c r="DD36" s="614">
        <v>928963</v>
      </c>
      <c r="DE36" s="609"/>
      <c r="DF36" s="609"/>
      <c r="DG36" s="609"/>
      <c r="DH36" s="609"/>
      <c r="DI36" s="609"/>
      <c r="DJ36" s="609"/>
      <c r="DK36" s="610"/>
      <c r="DL36" s="614">
        <v>452253</v>
      </c>
      <c r="DM36" s="609"/>
      <c r="DN36" s="609"/>
      <c r="DO36" s="609"/>
      <c r="DP36" s="609"/>
      <c r="DQ36" s="609"/>
      <c r="DR36" s="609"/>
      <c r="DS36" s="609"/>
      <c r="DT36" s="609"/>
      <c r="DU36" s="609"/>
      <c r="DV36" s="610"/>
      <c r="DW36" s="611">
        <v>20.7</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60409</v>
      </c>
      <c r="S37" s="609"/>
      <c r="T37" s="609"/>
      <c r="U37" s="609"/>
      <c r="V37" s="609"/>
      <c r="W37" s="609"/>
      <c r="X37" s="609"/>
      <c r="Y37" s="610"/>
      <c r="Z37" s="646">
        <v>1.4</v>
      </c>
      <c r="AA37" s="646"/>
      <c r="AB37" s="646"/>
      <c r="AC37" s="646"/>
      <c r="AD37" s="647">
        <v>585</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7</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57358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345702</v>
      </c>
      <c r="CS37" s="621"/>
      <c r="CT37" s="621"/>
      <c r="CU37" s="621"/>
      <c r="CV37" s="621"/>
      <c r="CW37" s="621"/>
      <c r="CX37" s="621"/>
      <c r="CY37" s="622"/>
      <c r="CZ37" s="611">
        <v>8.1</v>
      </c>
      <c r="DA37" s="623"/>
      <c r="DB37" s="623"/>
      <c r="DC37" s="624"/>
      <c r="DD37" s="614">
        <v>345702</v>
      </c>
      <c r="DE37" s="621"/>
      <c r="DF37" s="621"/>
      <c r="DG37" s="621"/>
      <c r="DH37" s="621"/>
      <c r="DI37" s="621"/>
      <c r="DJ37" s="621"/>
      <c r="DK37" s="622"/>
      <c r="DL37" s="614">
        <v>345341</v>
      </c>
      <c r="DM37" s="621"/>
      <c r="DN37" s="621"/>
      <c r="DO37" s="621"/>
      <c r="DP37" s="621"/>
      <c r="DQ37" s="621"/>
      <c r="DR37" s="621"/>
      <c r="DS37" s="621"/>
      <c r="DT37" s="621"/>
      <c r="DU37" s="621"/>
      <c r="DV37" s="622"/>
      <c r="DW37" s="611">
        <v>15.8</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311618</v>
      </c>
      <c r="S38" s="609"/>
      <c r="T38" s="609"/>
      <c r="U38" s="609"/>
      <c r="V38" s="609"/>
      <c r="W38" s="609"/>
      <c r="X38" s="609"/>
      <c r="Y38" s="610"/>
      <c r="Z38" s="646">
        <v>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674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182655</v>
      </c>
      <c r="CS38" s="609"/>
      <c r="CT38" s="609"/>
      <c r="CU38" s="609"/>
      <c r="CV38" s="609"/>
      <c r="CW38" s="609"/>
      <c r="CX38" s="609"/>
      <c r="CY38" s="610"/>
      <c r="CZ38" s="611">
        <v>4.3</v>
      </c>
      <c r="DA38" s="623"/>
      <c r="DB38" s="623"/>
      <c r="DC38" s="624"/>
      <c r="DD38" s="614">
        <v>149387</v>
      </c>
      <c r="DE38" s="609"/>
      <c r="DF38" s="609"/>
      <c r="DG38" s="609"/>
      <c r="DH38" s="609"/>
      <c r="DI38" s="609"/>
      <c r="DJ38" s="609"/>
      <c r="DK38" s="610"/>
      <c r="DL38" s="614">
        <v>130122</v>
      </c>
      <c r="DM38" s="609"/>
      <c r="DN38" s="609"/>
      <c r="DO38" s="609"/>
      <c r="DP38" s="609"/>
      <c r="DQ38" s="609"/>
      <c r="DR38" s="609"/>
      <c r="DS38" s="609"/>
      <c r="DT38" s="609"/>
      <c r="DU38" s="609"/>
      <c r="DV38" s="610"/>
      <c r="DW38" s="611">
        <v>6</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1179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67687</v>
      </c>
      <c r="CS39" s="621"/>
      <c r="CT39" s="621"/>
      <c r="CU39" s="621"/>
      <c r="CV39" s="621"/>
      <c r="CW39" s="621"/>
      <c r="CX39" s="621"/>
      <c r="CY39" s="622"/>
      <c r="CZ39" s="611">
        <v>1.6</v>
      </c>
      <c r="DA39" s="623"/>
      <c r="DB39" s="623"/>
      <c r="DC39" s="624"/>
      <c r="DD39" s="614">
        <v>35870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4118</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138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158480</v>
      </c>
      <c r="CS40" s="609"/>
      <c r="CT40" s="609"/>
      <c r="CU40" s="609"/>
      <c r="CV40" s="609"/>
      <c r="CW40" s="609"/>
      <c r="CX40" s="609"/>
      <c r="CY40" s="610"/>
      <c r="CZ40" s="611">
        <v>3.7</v>
      </c>
      <c r="DA40" s="623"/>
      <c r="DB40" s="623"/>
      <c r="DC40" s="624"/>
      <c r="DD40" s="614">
        <v>146000</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4427440</v>
      </c>
      <c r="S41" s="633"/>
      <c r="T41" s="633"/>
      <c r="U41" s="633"/>
      <c r="V41" s="633"/>
      <c r="W41" s="633"/>
      <c r="X41" s="633"/>
      <c r="Y41" s="636"/>
      <c r="Z41" s="637">
        <v>100</v>
      </c>
      <c r="AA41" s="637"/>
      <c r="AB41" s="637"/>
      <c r="AC41" s="637"/>
      <c r="AD41" s="638">
        <v>2178210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31970</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150685</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394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469681</v>
      </c>
      <c r="CS42" s="621"/>
      <c r="CT42" s="621"/>
      <c r="CU42" s="621"/>
      <c r="CV42" s="621"/>
      <c r="CW42" s="621"/>
      <c r="CX42" s="621"/>
      <c r="CY42" s="622"/>
      <c r="CZ42" s="611">
        <v>11</v>
      </c>
      <c r="DA42" s="623"/>
      <c r="DB42" s="623"/>
      <c r="DC42" s="624"/>
      <c r="DD42" s="614">
        <v>118312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13700</v>
      </c>
      <c r="CS43" s="621"/>
      <c r="CT43" s="621"/>
      <c r="CU43" s="621"/>
      <c r="CV43" s="621"/>
      <c r="CW43" s="621"/>
      <c r="CX43" s="621"/>
      <c r="CY43" s="622"/>
      <c r="CZ43" s="611">
        <v>0.3</v>
      </c>
      <c r="DA43" s="623"/>
      <c r="DB43" s="623"/>
      <c r="DC43" s="624"/>
      <c r="DD43" s="614">
        <v>13700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469681</v>
      </c>
      <c r="CS44" s="609"/>
      <c r="CT44" s="609"/>
      <c r="CU44" s="609"/>
      <c r="CV44" s="609"/>
      <c r="CW44" s="609"/>
      <c r="CX44" s="609"/>
      <c r="CY44" s="610"/>
      <c r="CZ44" s="611">
        <v>11</v>
      </c>
      <c r="DA44" s="612"/>
      <c r="DB44" s="612"/>
      <c r="DC44" s="613"/>
      <c r="DD44" s="614">
        <v>118312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68200</v>
      </c>
      <c r="CS45" s="621"/>
      <c r="CT45" s="621"/>
      <c r="CU45" s="621"/>
      <c r="CV45" s="621"/>
      <c r="CW45" s="621"/>
      <c r="CX45" s="621"/>
      <c r="CY45" s="622"/>
      <c r="CZ45" s="611">
        <v>1.6</v>
      </c>
      <c r="DA45" s="623"/>
      <c r="DB45" s="623"/>
      <c r="DC45" s="624"/>
      <c r="DD45" s="614">
        <v>3039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366250</v>
      </c>
      <c r="CS46" s="609"/>
      <c r="CT46" s="609"/>
      <c r="CU46" s="609"/>
      <c r="CV46" s="609"/>
      <c r="CW46" s="609"/>
      <c r="CX46" s="609"/>
      <c r="CY46" s="610"/>
      <c r="CZ46" s="611">
        <v>8.6</v>
      </c>
      <c r="DA46" s="612"/>
      <c r="DB46" s="612"/>
      <c r="DC46" s="613"/>
      <c r="DD46" s="614">
        <v>110742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4272245</v>
      </c>
      <c r="CS49" s="593"/>
      <c r="CT49" s="593"/>
      <c r="CU49" s="593"/>
      <c r="CV49" s="593"/>
      <c r="CW49" s="593"/>
      <c r="CX49" s="593"/>
      <c r="CY49" s="594"/>
      <c r="CZ49" s="595">
        <v>100</v>
      </c>
      <c r="DA49" s="596"/>
      <c r="DB49" s="596"/>
      <c r="DC49" s="597"/>
      <c r="DD49" s="598">
        <v>3481344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2R6wlrK8llWNX974XA2md0CsPJddfBrcfsUozvqzOClKafq4TAMEdLjWYQDAIgfuYKqPO32BcNe786qINRH+tQ==" saltValue="QGAp7urqLqyDKTiGQN9y9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4427</v>
      </c>
      <c r="R7" s="1090"/>
      <c r="S7" s="1090"/>
      <c r="T7" s="1090"/>
      <c r="U7" s="1090"/>
      <c r="V7" s="1090">
        <v>4272</v>
      </c>
      <c r="W7" s="1090"/>
      <c r="X7" s="1090"/>
      <c r="Y7" s="1090"/>
      <c r="Z7" s="1090"/>
      <c r="AA7" s="1090">
        <v>155</v>
      </c>
      <c r="AB7" s="1090"/>
      <c r="AC7" s="1090"/>
      <c r="AD7" s="1090"/>
      <c r="AE7" s="1091"/>
      <c r="AF7" s="1092">
        <v>142</v>
      </c>
      <c r="AG7" s="1093"/>
      <c r="AH7" s="1093"/>
      <c r="AI7" s="1093"/>
      <c r="AJ7" s="1094"/>
      <c r="AK7" s="1095">
        <v>33</v>
      </c>
      <c r="AL7" s="1096"/>
      <c r="AM7" s="1096"/>
      <c r="AN7" s="1096"/>
      <c r="AO7" s="1096"/>
      <c r="AP7" s="1096">
        <v>4481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142</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754</v>
      </c>
      <c r="R28" s="1038"/>
      <c r="S28" s="1038"/>
      <c r="T28" s="1038"/>
      <c r="U28" s="1038"/>
      <c r="V28" s="1038">
        <v>696</v>
      </c>
      <c r="W28" s="1038"/>
      <c r="X28" s="1038"/>
      <c r="Y28" s="1038"/>
      <c r="Z28" s="1038"/>
      <c r="AA28" s="1038">
        <v>58</v>
      </c>
      <c r="AB28" s="1038"/>
      <c r="AC28" s="1038"/>
      <c r="AD28" s="1038"/>
      <c r="AE28" s="1039"/>
      <c r="AF28" s="1040">
        <v>58</v>
      </c>
      <c r="AG28" s="1038"/>
      <c r="AH28" s="1038"/>
      <c r="AI28" s="1038"/>
      <c r="AJ28" s="1041"/>
      <c r="AK28" s="1029">
        <v>26</v>
      </c>
      <c r="AL28" s="1030"/>
      <c r="AM28" s="1030"/>
      <c r="AN28" s="1030"/>
      <c r="AO28" s="1030"/>
      <c r="AP28" s="1030" t="s">
        <v>543</v>
      </c>
      <c r="AQ28" s="1030"/>
      <c r="AR28" s="1030"/>
      <c r="AS28" s="1030"/>
      <c r="AT28" s="1030"/>
      <c r="AU28" s="1030" t="s">
        <v>543</v>
      </c>
      <c r="AV28" s="1030"/>
      <c r="AW28" s="1030"/>
      <c r="AX28" s="1030"/>
      <c r="AY28" s="1030"/>
      <c r="AZ28" s="1031" t="s">
        <v>543</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499</v>
      </c>
      <c r="R29" s="1026"/>
      <c r="S29" s="1026"/>
      <c r="T29" s="1026"/>
      <c r="U29" s="1026"/>
      <c r="V29" s="1026">
        <v>477</v>
      </c>
      <c r="W29" s="1026"/>
      <c r="X29" s="1026"/>
      <c r="Y29" s="1026"/>
      <c r="Z29" s="1026"/>
      <c r="AA29" s="1026">
        <v>22</v>
      </c>
      <c r="AB29" s="1026"/>
      <c r="AC29" s="1026"/>
      <c r="AD29" s="1026"/>
      <c r="AE29" s="1027"/>
      <c r="AF29" s="1022">
        <v>22</v>
      </c>
      <c r="AG29" s="1023"/>
      <c r="AH29" s="1023"/>
      <c r="AI29" s="1023"/>
      <c r="AJ29" s="1024"/>
      <c r="AK29" s="967">
        <v>101</v>
      </c>
      <c r="AL29" s="958"/>
      <c r="AM29" s="958"/>
      <c r="AN29" s="958"/>
      <c r="AO29" s="958"/>
      <c r="AP29" s="958" t="s">
        <v>543</v>
      </c>
      <c r="AQ29" s="958"/>
      <c r="AR29" s="958"/>
      <c r="AS29" s="958"/>
      <c r="AT29" s="958"/>
      <c r="AU29" s="958" t="s">
        <v>543</v>
      </c>
      <c r="AV29" s="958"/>
      <c r="AW29" s="958"/>
      <c r="AX29" s="958"/>
      <c r="AY29" s="958"/>
      <c r="AZ29" s="1028" t="s">
        <v>543</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82</v>
      </c>
      <c r="R30" s="1026"/>
      <c r="S30" s="1026"/>
      <c r="T30" s="1026"/>
      <c r="U30" s="1026"/>
      <c r="V30" s="1026">
        <v>81</v>
      </c>
      <c r="W30" s="1026"/>
      <c r="X30" s="1026"/>
      <c r="Y30" s="1026"/>
      <c r="Z30" s="1026"/>
      <c r="AA30" s="1026">
        <v>0</v>
      </c>
      <c r="AB30" s="1026"/>
      <c r="AC30" s="1026"/>
      <c r="AD30" s="1026"/>
      <c r="AE30" s="1027"/>
      <c r="AF30" s="1022">
        <v>0</v>
      </c>
      <c r="AG30" s="1023"/>
      <c r="AH30" s="1023"/>
      <c r="AI30" s="1023"/>
      <c r="AJ30" s="1024"/>
      <c r="AK30" s="967">
        <v>21</v>
      </c>
      <c r="AL30" s="958"/>
      <c r="AM30" s="958"/>
      <c r="AN30" s="958"/>
      <c r="AO30" s="958"/>
      <c r="AP30" s="958" t="s">
        <v>543</v>
      </c>
      <c r="AQ30" s="958"/>
      <c r="AR30" s="958"/>
      <c r="AS30" s="958"/>
      <c r="AT30" s="958"/>
      <c r="AU30" s="958" t="s">
        <v>543</v>
      </c>
      <c r="AV30" s="958"/>
      <c r="AW30" s="958"/>
      <c r="AX30" s="958"/>
      <c r="AY30" s="958"/>
      <c r="AZ30" s="1028" t="s">
        <v>543</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391</v>
      </c>
      <c r="C31" s="1018"/>
      <c r="D31" s="1018"/>
      <c r="E31" s="1018"/>
      <c r="F31" s="1018"/>
      <c r="G31" s="1018"/>
      <c r="H31" s="1018"/>
      <c r="I31" s="1018"/>
      <c r="J31" s="1018"/>
      <c r="K31" s="1018"/>
      <c r="L31" s="1018"/>
      <c r="M31" s="1018"/>
      <c r="N31" s="1018"/>
      <c r="O31" s="1018"/>
      <c r="P31" s="1019"/>
      <c r="Q31" s="1025">
        <v>101</v>
      </c>
      <c r="R31" s="1026"/>
      <c r="S31" s="1026"/>
      <c r="T31" s="1026"/>
      <c r="U31" s="1026"/>
      <c r="V31" s="1026">
        <v>97</v>
      </c>
      <c r="W31" s="1026"/>
      <c r="X31" s="1026"/>
      <c r="Y31" s="1026"/>
      <c r="Z31" s="1026"/>
      <c r="AA31" s="1026">
        <v>4</v>
      </c>
      <c r="AB31" s="1026"/>
      <c r="AC31" s="1026"/>
      <c r="AD31" s="1026"/>
      <c r="AE31" s="1027"/>
      <c r="AF31" s="1022">
        <v>47</v>
      </c>
      <c r="AG31" s="1023"/>
      <c r="AH31" s="1023"/>
      <c r="AI31" s="1023"/>
      <c r="AJ31" s="1024"/>
      <c r="AK31" s="967">
        <v>0</v>
      </c>
      <c r="AL31" s="958"/>
      <c r="AM31" s="958"/>
      <c r="AN31" s="958"/>
      <c r="AO31" s="958"/>
      <c r="AP31" s="958">
        <v>158</v>
      </c>
      <c r="AQ31" s="958"/>
      <c r="AR31" s="958"/>
      <c r="AS31" s="958"/>
      <c r="AT31" s="958"/>
      <c r="AU31" s="958" t="s">
        <v>543</v>
      </c>
      <c r="AV31" s="958"/>
      <c r="AW31" s="958"/>
      <c r="AX31" s="958"/>
      <c r="AY31" s="958"/>
      <c r="AZ31" s="1028" t="s">
        <v>543</v>
      </c>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128</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540</v>
      </c>
      <c r="C68" s="973"/>
      <c r="D68" s="973"/>
      <c r="E68" s="973"/>
      <c r="F68" s="973"/>
      <c r="G68" s="973"/>
      <c r="H68" s="973"/>
      <c r="I68" s="973"/>
      <c r="J68" s="973"/>
      <c r="K68" s="973"/>
      <c r="L68" s="973"/>
      <c r="M68" s="973"/>
      <c r="N68" s="973"/>
      <c r="O68" s="973"/>
      <c r="P68" s="974"/>
      <c r="Q68" s="975">
        <v>44</v>
      </c>
      <c r="R68" s="969"/>
      <c r="S68" s="969"/>
      <c r="T68" s="969"/>
      <c r="U68" s="969"/>
      <c r="V68" s="969">
        <v>40</v>
      </c>
      <c r="W68" s="969"/>
      <c r="X68" s="969"/>
      <c r="Y68" s="969"/>
      <c r="Z68" s="969"/>
      <c r="AA68" s="969">
        <v>3</v>
      </c>
      <c r="AB68" s="969"/>
      <c r="AC68" s="969"/>
      <c r="AD68" s="969"/>
      <c r="AE68" s="969"/>
      <c r="AF68" s="969">
        <v>3</v>
      </c>
      <c r="AG68" s="969"/>
      <c r="AH68" s="969"/>
      <c r="AI68" s="969"/>
      <c r="AJ68" s="969"/>
      <c r="AK68" s="969" t="s">
        <v>543</v>
      </c>
      <c r="AL68" s="969"/>
      <c r="AM68" s="969"/>
      <c r="AN68" s="969"/>
      <c r="AO68" s="969"/>
      <c r="AP68" s="969" t="s">
        <v>543</v>
      </c>
      <c r="AQ68" s="969"/>
      <c r="AR68" s="969"/>
      <c r="AS68" s="969"/>
      <c r="AT68" s="969"/>
      <c r="AU68" s="969" t="s">
        <v>543</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541</v>
      </c>
      <c r="C69" s="962"/>
      <c r="D69" s="962"/>
      <c r="E69" s="962"/>
      <c r="F69" s="962"/>
      <c r="G69" s="962"/>
      <c r="H69" s="962"/>
      <c r="I69" s="962"/>
      <c r="J69" s="962"/>
      <c r="K69" s="962"/>
      <c r="L69" s="962"/>
      <c r="M69" s="962"/>
      <c r="N69" s="962"/>
      <c r="O69" s="962"/>
      <c r="P69" s="963"/>
      <c r="Q69" s="964">
        <v>2039</v>
      </c>
      <c r="R69" s="958"/>
      <c r="S69" s="958"/>
      <c r="T69" s="958"/>
      <c r="U69" s="958"/>
      <c r="V69" s="958">
        <v>1650</v>
      </c>
      <c r="W69" s="958"/>
      <c r="X69" s="958"/>
      <c r="Y69" s="958"/>
      <c r="Z69" s="958"/>
      <c r="AA69" s="958">
        <v>27</v>
      </c>
      <c r="AB69" s="958"/>
      <c r="AC69" s="958"/>
      <c r="AD69" s="958"/>
      <c r="AE69" s="958"/>
      <c r="AF69" s="958">
        <v>27</v>
      </c>
      <c r="AG69" s="958"/>
      <c r="AH69" s="958"/>
      <c r="AI69" s="958"/>
      <c r="AJ69" s="958"/>
      <c r="AK69" s="958" t="s">
        <v>543</v>
      </c>
      <c r="AL69" s="958"/>
      <c r="AM69" s="958"/>
      <c r="AN69" s="958"/>
      <c r="AO69" s="958"/>
      <c r="AP69" s="958">
        <v>817</v>
      </c>
      <c r="AQ69" s="958"/>
      <c r="AR69" s="958"/>
      <c r="AS69" s="958"/>
      <c r="AT69" s="958"/>
      <c r="AU69" s="958" t="s">
        <v>543</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542</v>
      </c>
      <c r="C70" s="962"/>
      <c r="D70" s="962"/>
      <c r="E70" s="962"/>
      <c r="F70" s="962"/>
      <c r="G70" s="962"/>
      <c r="H70" s="962"/>
      <c r="I70" s="962"/>
      <c r="J70" s="962"/>
      <c r="K70" s="962"/>
      <c r="L70" s="962"/>
      <c r="M70" s="962"/>
      <c r="N70" s="962"/>
      <c r="O70" s="962"/>
      <c r="P70" s="963"/>
      <c r="Q70" s="964">
        <v>1501</v>
      </c>
      <c r="R70" s="958"/>
      <c r="S70" s="958"/>
      <c r="T70" s="958"/>
      <c r="U70" s="958"/>
      <c r="V70" s="958">
        <v>1432</v>
      </c>
      <c r="W70" s="958"/>
      <c r="X70" s="958"/>
      <c r="Y70" s="958"/>
      <c r="Z70" s="958"/>
      <c r="AA70" s="958">
        <v>70</v>
      </c>
      <c r="AB70" s="958"/>
      <c r="AC70" s="958"/>
      <c r="AD70" s="958"/>
      <c r="AE70" s="958"/>
      <c r="AF70" s="958">
        <v>70</v>
      </c>
      <c r="AG70" s="958"/>
      <c r="AH70" s="958"/>
      <c r="AI70" s="958"/>
      <c r="AJ70" s="958"/>
      <c r="AK70" s="958" t="s">
        <v>543</v>
      </c>
      <c r="AL70" s="958"/>
      <c r="AM70" s="958"/>
      <c r="AN70" s="958"/>
      <c r="AO70" s="958"/>
      <c r="AP70" s="958">
        <v>2057</v>
      </c>
      <c r="AQ70" s="958"/>
      <c r="AR70" s="958"/>
      <c r="AS70" s="958"/>
      <c r="AT70" s="958"/>
      <c r="AU70" s="958" t="s">
        <v>543</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c r="C71" s="962"/>
      <c r="D71" s="962"/>
      <c r="E71" s="962"/>
      <c r="F71" s="962"/>
      <c r="G71" s="962"/>
      <c r="H71" s="962"/>
      <c r="I71" s="962"/>
      <c r="J71" s="962"/>
      <c r="K71" s="962"/>
      <c r="L71" s="962"/>
      <c r="M71" s="962"/>
      <c r="N71" s="962"/>
      <c r="O71" s="962"/>
      <c r="P71" s="963"/>
      <c r="Q71" s="964"/>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15">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227328</v>
      </c>
      <c r="AB110" s="876"/>
      <c r="AC110" s="876"/>
      <c r="AD110" s="876"/>
      <c r="AE110" s="877"/>
      <c r="AF110" s="878">
        <v>238192</v>
      </c>
      <c r="AG110" s="876"/>
      <c r="AH110" s="876"/>
      <c r="AI110" s="876"/>
      <c r="AJ110" s="877"/>
      <c r="AK110" s="878">
        <v>246971</v>
      </c>
      <c r="AL110" s="876"/>
      <c r="AM110" s="876"/>
      <c r="AN110" s="876"/>
      <c r="AO110" s="877"/>
      <c r="AP110" s="879">
        <v>12.7</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3868661</v>
      </c>
      <c r="BR110" s="829"/>
      <c r="BS110" s="829"/>
      <c r="BT110" s="829"/>
      <c r="BU110" s="829"/>
      <c r="BV110" s="829">
        <v>4389363</v>
      </c>
      <c r="BW110" s="829"/>
      <c r="BX110" s="829"/>
      <c r="BY110" s="829"/>
      <c r="BZ110" s="829"/>
      <c r="CA110" s="829">
        <v>4480583</v>
      </c>
      <c r="CB110" s="829"/>
      <c r="CC110" s="829"/>
      <c r="CD110" s="829"/>
      <c r="CE110" s="829"/>
      <c r="CF110" s="853">
        <v>231.2</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57217</v>
      </c>
      <c r="BR111" s="804"/>
      <c r="BS111" s="804"/>
      <c r="BT111" s="804"/>
      <c r="BU111" s="804"/>
      <c r="BV111" s="804">
        <v>53140</v>
      </c>
      <c r="BW111" s="804"/>
      <c r="BX111" s="804"/>
      <c r="BY111" s="804"/>
      <c r="BZ111" s="804"/>
      <c r="CA111" s="804">
        <v>47923</v>
      </c>
      <c r="CB111" s="804"/>
      <c r="CC111" s="804"/>
      <c r="CD111" s="804"/>
      <c r="CE111" s="804"/>
      <c r="CF111" s="862">
        <v>2.5</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v>7</v>
      </c>
      <c r="AL113" s="906"/>
      <c r="AM113" s="906"/>
      <c r="AN113" s="906"/>
      <c r="AO113" s="907"/>
      <c r="AP113" s="909">
        <v>0</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207263</v>
      </c>
      <c r="BR113" s="804"/>
      <c r="BS113" s="804"/>
      <c r="BT113" s="804"/>
      <c r="BU113" s="804"/>
      <c r="BV113" s="804">
        <v>166920</v>
      </c>
      <c r="BW113" s="804"/>
      <c r="BX113" s="804"/>
      <c r="BY113" s="804"/>
      <c r="BZ113" s="804"/>
      <c r="CA113" s="804">
        <v>136596</v>
      </c>
      <c r="CB113" s="804"/>
      <c r="CC113" s="804"/>
      <c r="CD113" s="804"/>
      <c r="CE113" s="804"/>
      <c r="CF113" s="862">
        <v>7</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46717</v>
      </c>
      <c r="AB114" s="767"/>
      <c r="AC114" s="767"/>
      <c r="AD114" s="767"/>
      <c r="AE114" s="768"/>
      <c r="AF114" s="769">
        <v>38050</v>
      </c>
      <c r="AG114" s="767"/>
      <c r="AH114" s="767"/>
      <c r="AI114" s="767"/>
      <c r="AJ114" s="768"/>
      <c r="AK114" s="769">
        <v>34550</v>
      </c>
      <c r="AL114" s="767"/>
      <c r="AM114" s="767"/>
      <c r="AN114" s="767"/>
      <c r="AO114" s="768"/>
      <c r="AP114" s="811">
        <v>1.8</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295407</v>
      </c>
      <c r="BR114" s="804"/>
      <c r="BS114" s="804"/>
      <c r="BT114" s="804"/>
      <c r="BU114" s="804"/>
      <c r="BV114" s="804">
        <v>304069</v>
      </c>
      <c r="BW114" s="804"/>
      <c r="BX114" s="804"/>
      <c r="BY114" s="804"/>
      <c r="BZ114" s="804"/>
      <c r="CA114" s="804">
        <v>359430</v>
      </c>
      <c r="CB114" s="804"/>
      <c r="CC114" s="804"/>
      <c r="CD114" s="804"/>
      <c r="CE114" s="804"/>
      <c r="CF114" s="862">
        <v>18.5</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17416</v>
      </c>
      <c r="AB115" s="906"/>
      <c r="AC115" s="906"/>
      <c r="AD115" s="906"/>
      <c r="AE115" s="907"/>
      <c r="AF115" s="908">
        <v>23176</v>
      </c>
      <c r="AG115" s="906"/>
      <c r="AH115" s="906"/>
      <c r="AI115" s="906"/>
      <c r="AJ115" s="907"/>
      <c r="AK115" s="908">
        <v>26144</v>
      </c>
      <c r="AL115" s="906"/>
      <c r="AM115" s="906"/>
      <c r="AN115" s="906"/>
      <c r="AO115" s="907"/>
      <c r="AP115" s="909">
        <v>1.3</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v>30</v>
      </c>
      <c r="AG116" s="767"/>
      <c r="AH116" s="767"/>
      <c r="AI116" s="767"/>
      <c r="AJ116" s="768"/>
      <c r="AK116" s="769">
        <v>39</v>
      </c>
      <c r="AL116" s="767"/>
      <c r="AM116" s="767"/>
      <c r="AN116" s="767"/>
      <c r="AO116" s="768"/>
      <c r="AP116" s="811">
        <v>0</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291461</v>
      </c>
      <c r="AB117" s="890"/>
      <c r="AC117" s="890"/>
      <c r="AD117" s="890"/>
      <c r="AE117" s="891"/>
      <c r="AF117" s="892">
        <v>299448</v>
      </c>
      <c r="AG117" s="890"/>
      <c r="AH117" s="890"/>
      <c r="AI117" s="890"/>
      <c r="AJ117" s="891"/>
      <c r="AK117" s="892">
        <v>307711</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439</v>
      </c>
      <c r="BP119" s="865"/>
      <c r="BQ119" s="866">
        <v>4428548</v>
      </c>
      <c r="BR119" s="832"/>
      <c r="BS119" s="832"/>
      <c r="BT119" s="832"/>
      <c r="BU119" s="832"/>
      <c r="BV119" s="832">
        <v>4913492</v>
      </c>
      <c r="BW119" s="832"/>
      <c r="BX119" s="832"/>
      <c r="BY119" s="832"/>
      <c r="BZ119" s="832"/>
      <c r="CA119" s="832">
        <v>5024532</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57217</v>
      </c>
      <c r="DH119" s="751"/>
      <c r="DI119" s="751"/>
      <c r="DJ119" s="751"/>
      <c r="DK119" s="752"/>
      <c r="DL119" s="753">
        <v>53140</v>
      </c>
      <c r="DM119" s="751"/>
      <c r="DN119" s="751"/>
      <c r="DO119" s="751"/>
      <c r="DP119" s="752"/>
      <c r="DQ119" s="753">
        <v>47923</v>
      </c>
      <c r="DR119" s="751"/>
      <c r="DS119" s="751"/>
      <c r="DT119" s="751"/>
      <c r="DU119" s="752"/>
      <c r="DV119" s="835">
        <v>2.5</v>
      </c>
      <c r="DW119" s="836"/>
      <c r="DX119" s="836"/>
      <c r="DY119" s="836"/>
      <c r="DZ119" s="837"/>
    </row>
    <row r="120" spans="1:130" s="212" customFormat="1" ht="26.25" customHeight="1" x14ac:dyDescent="0.15">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2392990</v>
      </c>
      <c r="BR120" s="829"/>
      <c r="BS120" s="829"/>
      <c r="BT120" s="829"/>
      <c r="BU120" s="829"/>
      <c r="BV120" s="829">
        <v>2712893</v>
      </c>
      <c r="BW120" s="829"/>
      <c r="BX120" s="829"/>
      <c r="BY120" s="829"/>
      <c r="BZ120" s="829"/>
      <c r="CA120" s="829">
        <v>2846827</v>
      </c>
      <c r="CB120" s="829"/>
      <c r="CC120" s="829"/>
      <c r="CD120" s="829"/>
      <c r="CE120" s="829"/>
      <c r="CF120" s="853">
        <v>146.9</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9240</v>
      </c>
      <c r="DR120" s="829"/>
      <c r="DS120" s="829"/>
      <c r="DT120" s="829"/>
      <c r="DU120" s="829"/>
      <c r="DV120" s="830">
        <v>0.5</v>
      </c>
      <c r="DW120" s="830"/>
      <c r="DX120" s="830"/>
      <c r="DY120" s="830"/>
      <c r="DZ120" s="831"/>
    </row>
    <row r="121" spans="1:130" s="212" customFormat="1" ht="26.25" customHeight="1" x14ac:dyDescent="0.15">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509128</v>
      </c>
      <c r="BR121" s="804"/>
      <c r="BS121" s="804"/>
      <c r="BT121" s="804"/>
      <c r="BU121" s="804"/>
      <c r="BV121" s="804">
        <v>449699</v>
      </c>
      <c r="BW121" s="804"/>
      <c r="BX121" s="804"/>
      <c r="BY121" s="804"/>
      <c r="BZ121" s="804"/>
      <c r="CA121" s="804">
        <v>377215</v>
      </c>
      <c r="CB121" s="804"/>
      <c r="CC121" s="804"/>
      <c r="CD121" s="804"/>
      <c r="CE121" s="804"/>
      <c r="CF121" s="862">
        <v>19.5</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2946473</v>
      </c>
      <c r="BR122" s="832"/>
      <c r="BS122" s="832"/>
      <c r="BT122" s="832"/>
      <c r="BU122" s="832"/>
      <c r="BV122" s="832">
        <v>3296191</v>
      </c>
      <c r="BW122" s="832"/>
      <c r="BX122" s="832"/>
      <c r="BY122" s="832"/>
      <c r="BZ122" s="832"/>
      <c r="CA122" s="832">
        <v>3308333</v>
      </c>
      <c r="CB122" s="832"/>
      <c r="CC122" s="832"/>
      <c r="CD122" s="832"/>
      <c r="CE122" s="832"/>
      <c r="CF122" s="833">
        <v>170.7</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447</v>
      </c>
      <c r="BP123" s="865"/>
      <c r="BQ123" s="819">
        <v>5848591</v>
      </c>
      <c r="BR123" s="820"/>
      <c r="BS123" s="820"/>
      <c r="BT123" s="820"/>
      <c r="BU123" s="820"/>
      <c r="BV123" s="820">
        <v>6458783</v>
      </c>
      <c r="BW123" s="820"/>
      <c r="BX123" s="820"/>
      <c r="BY123" s="820"/>
      <c r="BZ123" s="820"/>
      <c r="CA123" s="820">
        <v>6532375</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17416</v>
      </c>
      <c r="AB126" s="767"/>
      <c r="AC126" s="767"/>
      <c r="AD126" s="767"/>
      <c r="AE126" s="768"/>
      <c r="AF126" s="769">
        <v>23176</v>
      </c>
      <c r="AG126" s="767"/>
      <c r="AH126" s="767"/>
      <c r="AI126" s="767"/>
      <c r="AJ126" s="768"/>
      <c r="AK126" s="769">
        <v>26144</v>
      </c>
      <c r="AL126" s="767"/>
      <c r="AM126" s="767"/>
      <c r="AN126" s="767"/>
      <c r="AO126" s="768"/>
      <c r="AP126" s="811">
        <v>1.3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41571</v>
      </c>
      <c r="AB128" s="788"/>
      <c r="AC128" s="788"/>
      <c r="AD128" s="788"/>
      <c r="AE128" s="789"/>
      <c r="AF128" s="790">
        <v>42589</v>
      </c>
      <c r="AG128" s="788"/>
      <c r="AH128" s="788"/>
      <c r="AI128" s="788"/>
      <c r="AJ128" s="789"/>
      <c r="AK128" s="790">
        <v>43292</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2003137</v>
      </c>
      <c r="AB129" s="767"/>
      <c r="AC129" s="767"/>
      <c r="AD129" s="767"/>
      <c r="AE129" s="768"/>
      <c r="AF129" s="769">
        <v>2007728</v>
      </c>
      <c r="AG129" s="767"/>
      <c r="AH129" s="767"/>
      <c r="AI129" s="767"/>
      <c r="AJ129" s="768"/>
      <c r="AK129" s="769">
        <v>2129973</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167012</v>
      </c>
      <c r="AB130" s="767"/>
      <c r="AC130" s="767"/>
      <c r="AD130" s="767"/>
      <c r="AE130" s="768"/>
      <c r="AF130" s="769">
        <v>164080</v>
      </c>
      <c r="AG130" s="767"/>
      <c r="AH130" s="767"/>
      <c r="AI130" s="767"/>
      <c r="AJ130" s="768"/>
      <c r="AK130" s="769">
        <v>191841</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4.4000000000000004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1836125</v>
      </c>
      <c r="AB131" s="751"/>
      <c r="AC131" s="751"/>
      <c r="AD131" s="751"/>
      <c r="AE131" s="752"/>
      <c r="AF131" s="753">
        <v>1843648</v>
      </c>
      <c r="AG131" s="751"/>
      <c r="AH131" s="751"/>
      <c r="AI131" s="751"/>
      <c r="AJ131" s="752"/>
      <c r="AK131" s="753">
        <v>1938132</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4.5137450000000001</v>
      </c>
      <c r="AB132" s="732"/>
      <c r="AC132" s="732"/>
      <c r="AD132" s="732"/>
      <c r="AE132" s="733"/>
      <c r="AF132" s="734">
        <v>5.0323599999999997</v>
      </c>
      <c r="AG132" s="732"/>
      <c r="AH132" s="732"/>
      <c r="AI132" s="732"/>
      <c r="AJ132" s="733"/>
      <c r="AK132" s="734">
        <v>3.7447400000000002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3.6</v>
      </c>
      <c r="AB133" s="711"/>
      <c r="AC133" s="711"/>
      <c r="AD133" s="711"/>
      <c r="AE133" s="712"/>
      <c r="AF133" s="710">
        <v>4.3</v>
      </c>
      <c r="AG133" s="711"/>
      <c r="AH133" s="711"/>
      <c r="AI133" s="711"/>
      <c r="AJ133" s="712"/>
      <c r="AK133" s="710">
        <v>4.4000000000000004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Wq7UyqhvxvkiaV8BYmpcZB0+L9jjTIJkG19iiKkG3HfGmotP7wkc79qgg5Ldi8ZcTTprVv0GyM3Mbr87nFjkQ==" saltValue="6mTts2vptPholpdRTklh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XnrulmJyvuUYTAjVuphWX4p7ua2cI6nE3B9mf22YiydLrSsFHaqVC8Qdw8nfKUnW6lzNk833YPYA6fsaXx+sw==" saltValue="pYIQH1ASmCqdMLbQScQQ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40" zoomScaleNormal="4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bRugIkhTj2j6e8XH6nhhJbkF5QjRZkWrupcmYmfVKrSgBDTy0uprNQDlA2Dl33nMQkEFS8fwiL0zkVr/u8zw==" saltValue="J8qKwRUfG/FFvlrfqOACD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05" t="s">
        <v>476</v>
      </c>
      <c r="AP7" s="253"/>
      <c r="AQ7" s="254" t="s">
        <v>477</v>
      </c>
      <c r="AR7" s="255"/>
    </row>
    <row r="8" spans="1:46" x14ac:dyDescent="0.15">
      <c r="A8" s="247"/>
      <c r="AK8" s="256"/>
      <c r="AL8" s="257"/>
      <c r="AM8" s="257"/>
      <c r="AN8" s="258"/>
      <c r="AO8" s="1106"/>
      <c r="AP8" s="259" t="s">
        <v>478</v>
      </c>
      <c r="AQ8" s="260" t="s">
        <v>479</v>
      </c>
      <c r="AR8" s="261" t="s">
        <v>480</v>
      </c>
    </row>
    <row r="9" spans="1:46" x14ac:dyDescent="0.15">
      <c r="A9" s="247"/>
      <c r="AK9" s="1117" t="s">
        <v>481</v>
      </c>
      <c r="AL9" s="1118"/>
      <c r="AM9" s="1118"/>
      <c r="AN9" s="1119"/>
      <c r="AO9" s="262">
        <v>756535</v>
      </c>
      <c r="AP9" s="262">
        <v>215660</v>
      </c>
      <c r="AQ9" s="263">
        <v>263788</v>
      </c>
      <c r="AR9" s="264">
        <v>-18.2</v>
      </c>
    </row>
    <row r="10" spans="1:46" ht="13.5" customHeight="1" x14ac:dyDescent="0.15">
      <c r="A10" s="247"/>
      <c r="AK10" s="1117" t="s">
        <v>482</v>
      </c>
      <c r="AL10" s="1118"/>
      <c r="AM10" s="1118"/>
      <c r="AN10" s="1119"/>
      <c r="AO10" s="265">
        <v>230136</v>
      </c>
      <c r="AP10" s="265">
        <v>65603</v>
      </c>
      <c r="AQ10" s="266">
        <v>39680</v>
      </c>
      <c r="AR10" s="267">
        <v>65.3</v>
      </c>
    </row>
    <row r="11" spans="1:46" ht="13.5" customHeight="1" x14ac:dyDescent="0.15">
      <c r="A11" s="247"/>
      <c r="AK11" s="1117" t="s">
        <v>483</v>
      </c>
      <c r="AL11" s="1118"/>
      <c r="AM11" s="1118"/>
      <c r="AN11" s="1119"/>
      <c r="AO11" s="265" t="s">
        <v>484</v>
      </c>
      <c r="AP11" s="265" t="s">
        <v>484</v>
      </c>
      <c r="AQ11" s="266">
        <v>4557</v>
      </c>
      <c r="AR11" s="267" t="s">
        <v>484</v>
      </c>
    </row>
    <row r="12" spans="1:46" ht="13.5" customHeight="1" x14ac:dyDescent="0.15">
      <c r="A12" s="247"/>
      <c r="AK12" s="1117" t="s">
        <v>485</v>
      </c>
      <c r="AL12" s="1118"/>
      <c r="AM12" s="1118"/>
      <c r="AN12" s="1119"/>
      <c r="AO12" s="265" t="s">
        <v>484</v>
      </c>
      <c r="AP12" s="265" t="s">
        <v>484</v>
      </c>
      <c r="AQ12" s="266" t="s">
        <v>484</v>
      </c>
      <c r="AR12" s="267" t="s">
        <v>484</v>
      </c>
    </row>
    <row r="13" spans="1:46" ht="13.5" customHeight="1" x14ac:dyDescent="0.15">
      <c r="A13" s="247"/>
      <c r="AK13" s="1117" t="s">
        <v>486</v>
      </c>
      <c r="AL13" s="1118"/>
      <c r="AM13" s="1118"/>
      <c r="AN13" s="1119"/>
      <c r="AO13" s="265">
        <v>18165</v>
      </c>
      <c r="AP13" s="265">
        <v>5178</v>
      </c>
      <c r="AQ13" s="266">
        <v>12917</v>
      </c>
      <c r="AR13" s="267">
        <v>-59.9</v>
      </c>
    </row>
    <row r="14" spans="1:46" ht="13.5" customHeight="1" x14ac:dyDescent="0.15">
      <c r="A14" s="247"/>
      <c r="AK14" s="1117" t="s">
        <v>487</v>
      </c>
      <c r="AL14" s="1118"/>
      <c r="AM14" s="1118"/>
      <c r="AN14" s="1119"/>
      <c r="AO14" s="265">
        <v>13700</v>
      </c>
      <c r="AP14" s="265">
        <v>3905</v>
      </c>
      <c r="AQ14" s="266">
        <v>4746</v>
      </c>
      <c r="AR14" s="267">
        <v>-17.7</v>
      </c>
    </row>
    <row r="15" spans="1:46" ht="13.5" customHeight="1" x14ac:dyDescent="0.15">
      <c r="A15" s="247"/>
      <c r="AK15" s="1120" t="s">
        <v>488</v>
      </c>
      <c r="AL15" s="1121"/>
      <c r="AM15" s="1121"/>
      <c r="AN15" s="1122"/>
      <c r="AO15" s="265">
        <v>-28989</v>
      </c>
      <c r="AP15" s="265">
        <v>-8264</v>
      </c>
      <c r="AQ15" s="266">
        <v>-12765</v>
      </c>
      <c r="AR15" s="267">
        <v>-35.299999999999997</v>
      </c>
    </row>
    <row r="16" spans="1:46" x14ac:dyDescent="0.15">
      <c r="A16" s="247"/>
      <c r="AK16" s="1120" t="s">
        <v>177</v>
      </c>
      <c r="AL16" s="1121"/>
      <c r="AM16" s="1121"/>
      <c r="AN16" s="1122"/>
      <c r="AO16" s="265">
        <v>989547</v>
      </c>
      <c r="AP16" s="265">
        <v>282083</v>
      </c>
      <c r="AQ16" s="266">
        <v>312922</v>
      </c>
      <c r="AR16" s="267">
        <v>-9.9</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23" t="s">
        <v>493</v>
      </c>
      <c r="AL21" s="1124"/>
      <c r="AM21" s="1124"/>
      <c r="AN21" s="1125"/>
      <c r="AO21" s="277">
        <v>21.66</v>
      </c>
      <c r="AP21" s="278">
        <v>24.75</v>
      </c>
      <c r="AQ21" s="279">
        <v>-3.09</v>
      </c>
      <c r="AS21" s="280"/>
      <c r="AT21" s="276"/>
    </row>
    <row r="22" spans="1:46" s="248" customFormat="1" x14ac:dyDescent="0.15">
      <c r="A22" s="276"/>
      <c r="AK22" s="1123" t="s">
        <v>494</v>
      </c>
      <c r="AL22" s="1124"/>
      <c r="AM22" s="1124"/>
      <c r="AN22" s="1125"/>
      <c r="AO22" s="281">
        <v>95.3</v>
      </c>
      <c r="AP22" s="282">
        <v>95.6</v>
      </c>
      <c r="AQ22" s="283">
        <v>-0.3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05" t="s">
        <v>476</v>
      </c>
      <c r="AP30" s="253"/>
      <c r="AQ30" s="254" t="s">
        <v>477</v>
      </c>
      <c r="AR30" s="255"/>
    </row>
    <row r="31" spans="1:46" x14ac:dyDescent="0.15">
      <c r="A31" s="247"/>
      <c r="AK31" s="256"/>
      <c r="AL31" s="257"/>
      <c r="AM31" s="257"/>
      <c r="AN31" s="258"/>
      <c r="AO31" s="1106"/>
      <c r="AP31" s="259" t="s">
        <v>478</v>
      </c>
      <c r="AQ31" s="260" t="s">
        <v>479</v>
      </c>
      <c r="AR31" s="261" t="s">
        <v>480</v>
      </c>
    </row>
    <row r="32" spans="1:46" ht="27" customHeight="1" x14ac:dyDescent="0.15">
      <c r="A32" s="247"/>
      <c r="AK32" s="1107" t="s">
        <v>498</v>
      </c>
      <c r="AL32" s="1108"/>
      <c r="AM32" s="1108"/>
      <c r="AN32" s="1109"/>
      <c r="AO32" s="291">
        <v>246971</v>
      </c>
      <c r="AP32" s="291">
        <v>70402</v>
      </c>
      <c r="AQ32" s="292">
        <v>170896</v>
      </c>
      <c r="AR32" s="293">
        <v>-58.8</v>
      </c>
    </row>
    <row r="33" spans="1:46" ht="13.5" customHeight="1" x14ac:dyDescent="0.15">
      <c r="A33" s="247"/>
      <c r="AK33" s="1107" t="s">
        <v>499</v>
      </c>
      <c r="AL33" s="1108"/>
      <c r="AM33" s="1108"/>
      <c r="AN33" s="1109"/>
      <c r="AO33" s="291" t="s">
        <v>484</v>
      </c>
      <c r="AP33" s="291" t="s">
        <v>484</v>
      </c>
      <c r="AQ33" s="292" t="s">
        <v>484</v>
      </c>
      <c r="AR33" s="293" t="s">
        <v>484</v>
      </c>
    </row>
    <row r="34" spans="1:46" ht="27" customHeight="1" x14ac:dyDescent="0.15">
      <c r="A34" s="247"/>
      <c r="AK34" s="1107" t="s">
        <v>500</v>
      </c>
      <c r="AL34" s="1108"/>
      <c r="AM34" s="1108"/>
      <c r="AN34" s="1109"/>
      <c r="AO34" s="291" t="s">
        <v>484</v>
      </c>
      <c r="AP34" s="291" t="s">
        <v>484</v>
      </c>
      <c r="AQ34" s="292">
        <v>5</v>
      </c>
      <c r="AR34" s="293" t="s">
        <v>484</v>
      </c>
    </row>
    <row r="35" spans="1:46" ht="27" customHeight="1" x14ac:dyDescent="0.15">
      <c r="A35" s="247"/>
      <c r="AK35" s="1107" t="s">
        <v>501</v>
      </c>
      <c r="AL35" s="1108"/>
      <c r="AM35" s="1108"/>
      <c r="AN35" s="1109"/>
      <c r="AO35" s="291">
        <v>7</v>
      </c>
      <c r="AP35" s="291">
        <v>2</v>
      </c>
      <c r="AQ35" s="292">
        <v>33138</v>
      </c>
      <c r="AR35" s="293">
        <v>-100</v>
      </c>
    </row>
    <row r="36" spans="1:46" ht="27" customHeight="1" x14ac:dyDescent="0.15">
      <c r="A36" s="247"/>
      <c r="AK36" s="1107" t="s">
        <v>502</v>
      </c>
      <c r="AL36" s="1108"/>
      <c r="AM36" s="1108"/>
      <c r="AN36" s="1109"/>
      <c r="AO36" s="291">
        <v>34550</v>
      </c>
      <c r="AP36" s="291">
        <v>9849</v>
      </c>
      <c r="AQ36" s="292">
        <v>2943</v>
      </c>
      <c r="AR36" s="293">
        <v>234.7</v>
      </c>
    </row>
    <row r="37" spans="1:46" ht="13.5" customHeight="1" x14ac:dyDescent="0.15">
      <c r="A37" s="247"/>
      <c r="AK37" s="1107" t="s">
        <v>503</v>
      </c>
      <c r="AL37" s="1108"/>
      <c r="AM37" s="1108"/>
      <c r="AN37" s="1109"/>
      <c r="AO37" s="291">
        <v>26144</v>
      </c>
      <c r="AP37" s="291">
        <v>7453</v>
      </c>
      <c r="AQ37" s="292">
        <v>1487</v>
      </c>
      <c r="AR37" s="293">
        <v>401.2</v>
      </c>
    </row>
    <row r="38" spans="1:46" ht="27" customHeight="1" x14ac:dyDescent="0.15">
      <c r="A38" s="247"/>
      <c r="AK38" s="1110" t="s">
        <v>504</v>
      </c>
      <c r="AL38" s="1111"/>
      <c r="AM38" s="1111"/>
      <c r="AN38" s="1112"/>
      <c r="AO38" s="294">
        <v>39</v>
      </c>
      <c r="AP38" s="294">
        <v>11</v>
      </c>
      <c r="AQ38" s="295">
        <v>60</v>
      </c>
      <c r="AR38" s="283">
        <v>-81.7</v>
      </c>
      <c r="AS38" s="290"/>
    </row>
    <row r="39" spans="1:46" x14ac:dyDescent="0.15">
      <c r="A39" s="247"/>
      <c r="AK39" s="1110" t="s">
        <v>505</v>
      </c>
      <c r="AL39" s="1111"/>
      <c r="AM39" s="1111"/>
      <c r="AN39" s="1112"/>
      <c r="AO39" s="291">
        <v>-43292</v>
      </c>
      <c r="AP39" s="291">
        <v>-12341</v>
      </c>
      <c r="AQ39" s="292">
        <v>-8408</v>
      </c>
      <c r="AR39" s="293">
        <v>46.8</v>
      </c>
      <c r="AS39" s="290"/>
    </row>
    <row r="40" spans="1:46" ht="27" customHeight="1" x14ac:dyDescent="0.15">
      <c r="A40" s="247"/>
      <c r="AK40" s="1107" t="s">
        <v>506</v>
      </c>
      <c r="AL40" s="1108"/>
      <c r="AM40" s="1108"/>
      <c r="AN40" s="1109"/>
      <c r="AO40" s="291">
        <v>-191841</v>
      </c>
      <c r="AP40" s="291">
        <v>-54687</v>
      </c>
      <c r="AQ40" s="292">
        <v>-141122</v>
      </c>
      <c r="AR40" s="293">
        <v>-61.2</v>
      </c>
      <c r="AS40" s="290"/>
    </row>
    <row r="41" spans="1:46" x14ac:dyDescent="0.15">
      <c r="A41" s="247"/>
      <c r="AK41" s="1113" t="s">
        <v>287</v>
      </c>
      <c r="AL41" s="1114"/>
      <c r="AM41" s="1114"/>
      <c r="AN41" s="1115"/>
      <c r="AO41" s="291">
        <v>72578</v>
      </c>
      <c r="AP41" s="291">
        <v>20689</v>
      </c>
      <c r="AQ41" s="292">
        <v>59000</v>
      </c>
      <c r="AR41" s="293">
        <v>-64.900000000000006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00" t="s">
        <v>476</v>
      </c>
      <c r="AN49" s="1102" t="s">
        <v>509</v>
      </c>
      <c r="AO49" s="1103"/>
      <c r="AP49" s="1103"/>
      <c r="AQ49" s="1103"/>
      <c r="AR49" s="1104"/>
    </row>
    <row r="50" spans="1:44" x14ac:dyDescent="0.15">
      <c r="A50" s="247"/>
      <c r="AK50" s="305"/>
      <c r="AL50" s="306"/>
      <c r="AM50" s="1101"/>
      <c r="AN50" s="307" t="s">
        <v>510</v>
      </c>
      <c r="AO50" s="308" t="s">
        <v>511</v>
      </c>
      <c r="AP50" s="309" t="s">
        <v>512</v>
      </c>
      <c r="AQ50" s="310" t="s">
        <v>513</v>
      </c>
      <c r="AR50" s="311" t="s">
        <v>514</v>
      </c>
    </row>
    <row r="51" spans="1:44" x14ac:dyDescent="0.15">
      <c r="A51" s="247"/>
      <c r="AK51" s="303" t="s">
        <v>515</v>
      </c>
      <c r="AL51" s="304"/>
      <c r="AM51" s="312">
        <v>1811165</v>
      </c>
      <c r="AN51" s="313">
        <v>475247</v>
      </c>
      <c r="AO51" s="314">
        <v>487.4</v>
      </c>
      <c r="AP51" s="315">
        <v>301035</v>
      </c>
      <c r="AQ51" s="316">
        <v>12.2</v>
      </c>
      <c r="AR51" s="317">
        <v>475.2</v>
      </c>
    </row>
    <row r="52" spans="1:44" x14ac:dyDescent="0.15">
      <c r="A52" s="247"/>
      <c r="AK52" s="318"/>
      <c r="AL52" s="319" t="s">
        <v>516</v>
      </c>
      <c r="AM52" s="320">
        <v>835446</v>
      </c>
      <c r="AN52" s="321">
        <v>219220</v>
      </c>
      <c r="AO52" s="322">
        <v>252.9</v>
      </c>
      <c r="AP52" s="323">
        <v>154376</v>
      </c>
      <c r="AQ52" s="324">
        <v>29.1</v>
      </c>
      <c r="AR52" s="325">
        <v>223.8</v>
      </c>
    </row>
    <row r="53" spans="1:44" x14ac:dyDescent="0.15">
      <c r="A53" s="247"/>
      <c r="AK53" s="303" t="s">
        <v>517</v>
      </c>
      <c r="AL53" s="304"/>
      <c r="AM53" s="312">
        <v>516082</v>
      </c>
      <c r="AN53" s="313">
        <v>138694</v>
      </c>
      <c r="AO53" s="314">
        <v>-70.8</v>
      </c>
      <c r="AP53" s="315">
        <v>277467</v>
      </c>
      <c r="AQ53" s="316">
        <v>-7.8</v>
      </c>
      <c r="AR53" s="317">
        <v>-63</v>
      </c>
    </row>
    <row r="54" spans="1:44" x14ac:dyDescent="0.15">
      <c r="A54" s="247"/>
      <c r="AK54" s="318"/>
      <c r="AL54" s="319" t="s">
        <v>516</v>
      </c>
      <c r="AM54" s="320">
        <v>417137</v>
      </c>
      <c r="AN54" s="321">
        <v>112103</v>
      </c>
      <c r="AO54" s="322">
        <v>-48.9</v>
      </c>
      <c r="AP54" s="323">
        <v>128378</v>
      </c>
      <c r="AQ54" s="324">
        <v>-16.8</v>
      </c>
      <c r="AR54" s="325">
        <v>-32.1</v>
      </c>
    </row>
    <row r="55" spans="1:44" x14ac:dyDescent="0.15">
      <c r="A55" s="247"/>
      <c r="AK55" s="303" t="s">
        <v>518</v>
      </c>
      <c r="AL55" s="304"/>
      <c r="AM55" s="312">
        <v>903590</v>
      </c>
      <c r="AN55" s="313">
        <v>247627</v>
      </c>
      <c r="AO55" s="314">
        <v>78.5</v>
      </c>
      <c r="AP55" s="315">
        <v>282256</v>
      </c>
      <c r="AQ55" s="316">
        <v>1.7</v>
      </c>
      <c r="AR55" s="317">
        <v>76.8</v>
      </c>
    </row>
    <row r="56" spans="1:44" x14ac:dyDescent="0.15">
      <c r="A56" s="247"/>
      <c r="AK56" s="318"/>
      <c r="AL56" s="319" t="s">
        <v>516</v>
      </c>
      <c r="AM56" s="320">
        <v>816860</v>
      </c>
      <c r="AN56" s="321">
        <v>223859</v>
      </c>
      <c r="AO56" s="322">
        <v>99.7</v>
      </c>
      <c r="AP56" s="323">
        <v>145453</v>
      </c>
      <c r="AQ56" s="324">
        <v>13.3</v>
      </c>
      <c r="AR56" s="325">
        <v>86.4</v>
      </c>
    </row>
    <row r="57" spans="1:44" x14ac:dyDescent="0.15">
      <c r="A57" s="247"/>
      <c r="AK57" s="303" t="s">
        <v>519</v>
      </c>
      <c r="AL57" s="304"/>
      <c r="AM57" s="312">
        <v>944539</v>
      </c>
      <c r="AN57" s="313">
        <v>264577</v>
      </c>
      <c r="AO57" s="314">
        <v>6.8</v>
      </c>
      <c r="AP57" s="315">
        <v>295341</v>
      </c>
      <c r="AQ57" s="316">
        <v>4.5999999999999996</v>
      </c>
      <c r="AR57" s="317">
        <v>2.2000000000000002</v>
      </c>
    </row>
    <row r="58" spans="1:44" x14ac:dyDescent="0.15">
      <c r="A58" s="247"/>
      <c r="AK58" s="318"/>
      <c r="AL58" s="319" t="s">
        <v>516</v>
      </c>
      <c r="AM58" s="320">
        <v>855683</v>
      </c>
      <c r="AN58" s="321">
        <v>239687</v>
      </c>
      <c r="AO58" s="322">
        <v>7.1</v>
      </c>
      <c r="AP58" s="323">
        <v>137402</v>
      </c>
      <c r="AQ58" s="324">
        <v>-5.5</v>
      </c>
      <c r="AR58" s="325">
        <v>12.6</v>
      </c>
    </row>
    <row r="59" spans="1:44" x14ac:dyDescent="0.15">
      <c r="A59" s="247"/>
      <c r="AK59" s="303" t="s">
        <v>520</v>
      </c>
      <c r="AL59" s="304"/>
      <c r="AM59" s="312">
        <v>469681</v>
      </c>
      <c r="AN59" s="313">
        <v>133889</v>
      </c>
      <c r="AO59" s="314">
        <v>-49.4</v>
      </c>
      <c r="AP59" s="315">
        <v>292845</v>
      </c>
      <c r="AQ59" s="316">
        <v>-0.8</v>
      </c>
      <c r="AR59" s="317">
        <v>-48.6</v>
      </c>
    </row>
    <row r="60" spans="1:44" x14ac:dyDescent="0.15">
      <c r="A60" s="247"/>
      <c r="AK60" s="318"/>
      <c r="AL60" s="319" t="s">
        <v>516</v>
      </c>
      <c r="AM60" s="320">
        <v>366250</v>
      </c>
      <c r="AN60" s="321">
        <v>104404</v>
      </c>
      <c r="AO60" s="322">
        <v>-56.4</v>
      </c>
      <c r="AP60" s="323">
        <v>143187</v>
      </c>
      <c r="AQ60" s="324">
        <v>4.2</v>
      </c>
      <c r="AR60" s="325">
        <v>-60.6</v>
      </c>
    </row>
    <row r="61" spans="1:44" x14ac:dyDescent="0.15">
      <c r="A61" s="247"/>
      <c r="AK61" s="303" t="s">
        <v>521</v>
      </c>
      <c r="AL61" s="326"/>
      <c r="AM61" s="312">
        <v>929011</v>
      </c>
      <c r="AN61" s="313">
        <v>252007</v>
      </c>
      <c r="AO61" s="314">
        <v>90.5</v>
      </c>
      <c r="AP61" s="315">
        <v>289789</v>
      </c>
      <c r="AQ61" s="327">
        <v>2</v>
      </c>
      <c r="AR61" s="317">
        <v>88.5</v>
      </c>
    </row>
    <row r="62" spans="1:44" x14ac:dyDescent="0.15">
      <c r="A62" s="247"/>
      <c r="AK62" s="318"/>
      <c r="AL62" s="319" t="s">
        <v>516</v>
      </c>
      <c r="AM62" s="320">
        <v>658275</v>
      </c>
      <c r="AN62" s="321">
        <v>179855</v>
      </c>
      <c r="AO62" s="322">
        <v>50.9</v>
      </c>
      <c r="AP62" s="323">
        <v>141759</v>
      </c>
      <c r="AQ62" s="324">
        <v>4.9000000000000004</v>
      </c>
      <c r="AR62" s="325">
        <v>46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reGjLV5hW61edZYG/a4/r6XQ38QeBUaujoMW0vcVrA68bM8dtaQqrpAZB21Ko//+MDhPX8ddI3WNOXPkLseNw==" saltValue="nYzGTeSd3B2mCaXKbZfDL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mIgoAK7M/qoA4xRmykuqoNCMfMEbRRFwf/0YoXJ6KkO281mir4bahcr+kboT1kkySrgBQbAUeQ8ig5R+s/r7OA==" saltValue="BK8mcGhw3EM2olovzr2k7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v0xElDY0d02Ttx6GVdUGCZgXCEWeyKipIQoWPpo6kiF4JK29lnP6fhKxTubtRxk64XF/jVbvuDaYKeLCdUsXBA==" saltValue="39+tNUYiAsuM0GdU6S+UQ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26" t="s">
        <v>3</v>
      </c>
      <c r="D47" s="1126"/>
      <c r="E47" s="1127"/>
      <c r="F47" s="11">
        <v>34.36</v>
      </c>
      <c r="G47" s="12">
        <v>31.49</v>
      </c>
      <c r="H47" s="12">
        <v>32.840000000000003</v>
      </c>
      <c r="I47" s="12">
        <v>32.78</v>
      </c>
      <c r="J47" s="13">
        <v>30.93</v>
      </c>
    </row>
    <row r="48" spans="2:10" ht="57.75" customHeight="1" x14ac:dyDescent="0.15">
      <c r="B48" s="14"/>
      <c r="C48" s="1128" t="s">
        <v>4</v>
      </c>
      <c r="D48" s="1128"/>
      <c r="E48" s="1129"/>
      <c r="F48" s="15">
        <v>1.27</v>
      </c>
      <c r="G48" s="16">
        <v>2.4700000000000002</v>
      </c>
      <c r="H48" s="16">
        <v>4.8600000000000003</v>
      </c>
      <c r="I48" s="16">
        <v>4.88</v>
      </c>
      <c r="J48" s="17">
        <v>6.65</v>
      </c>
    </row>
    <row r="49" spans="2:10" ht="57.75" customHeight="1" thickBot="1" x14ac:dyDescent="0.2">
      <c r="B49" s="18"/>
      <c r="C49" s="1130" t="s">
        <v>5</v>
      </c>
      <c r="D49" s="1130"/>
      <c r="E49" s="1131"/>
      <c r="F49" s="19">
        <v>0.21</v>
      </c>
      <c r="G49" s="20">
        <v>1.36</v>
      </c>
      <c r="H49" s="20">
        <v>2.83</v>
      </c>
      <c r="I49" s="20">
        <v>0.04</v>
      </c>
      <c r="J49" s="21">
        <v>2.09</v>
      </c>
    </row>
    <row r="50" spans="2:10" x14ac:dyDescent="0.15"/>
  </sheetData>
  <sheetProtection algorithmName="SHA-512" hashValue="kTGsohlWT1pbPkJt+hGJygNKgHbQwlfMSed2bSEcXB1n9vlS81oxScdUFqXO0uFJAL3zvoEPmGdbfQt8b1uQLw==" saltValue="RORvPo3oBxeo1y+x8J/U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36" t="s">
        <v>528</v>
      </c>
      <c r="D34" s="1136"/>
      <c r="E34" s="1137"/>
      <c r="F34" s="32">
        <v>1.27</v>
      </c>
      <c r="G34" s="33">
        <v>2.4700000000000002</v>
      </c>
      <c r="H34" s="33">
        <v>4.8600000000000003</v>
      </c>
      <c r="I34" s="33">
        <v>4.87</v>
      </c>
      <c r="J34" s="34">
        <v>6.65</v>
      </c>
      <c r="K34" s="22"/>
      <c r="L34" s="22"/>
      <c r="M34" s="22"/>
      <c r="N34" s="22"/>
      <c r="O34" s="22"/>
      <c r="P34" s="22"/>
    </row>
    <row r="35" spans="1:16" ht="39" customHeight="1" x14ac:dyDescent="0.15">
      <c r="A35" s="22"/>
      <c r="B35" s="35"/>
      <c r="C35" s="1132" t="s">
        <v>529</v>
      </c>
      <c r="D35" s="1132"/>
      <c r="E35" s="1133"/>
      <c r="F35" s="36">
        <v>2.11</v>
      </c>
      <c r="G35" s="37">
        <v>1.95</v>
      </c>
      <c r="H35" s="37">
        <v>2.08</v>
      </c>
      <c r="I35" s="37">
        <v>3.67</v>
      </c>
      <c r="J35" s="38">
        <v>2.73</v>
      </c>
      <c r="K35" s="22"/>
      <c r="L35" s="22"/>
      <c r="M35" s="22"/>
      <c r="N35" s="22"/>
      <c r="O35" s="22"/>
      <c r="P35" s="22"/>
    </row>
    <row r="36" spans="1:16" ht="39" customHeight="1" x14ac:dyDescent="0.15">
      <c r="A36" s="22"/>
      <c r="B36" s="35"/>
      <c r="C36" s="1132" t="s">
        <v>530</v>
      </c>
      <c r="D36" s="1132"/>
      <c r="E36" s="1133"/>
      <c r="F36" s="36" t="s">
        <v>484</v>
      </c>
      <c r="G36" s="37" t="s">
        <v>484</v>
      </c>
      <c r="H36" s="37">
        <v>6.26</v>
      </c>
      <c r="I36" s="37">
        <v>5.18</v>
      </c>
      <c r="J36" s="38">
        <v>2.2000000000000002</v>
      </c>
      <c r="K36" s="22"/>
      <c r="L36" s="22"/>
      <c r="M36" s="22"/>
      <c r="N36" s="22"/>
      <c r="O36" s="22"/>
      <c r="P36" s="22"/>
    </row>
    <row r="37" spans="1:16" ht="39" customHeight="1" x14ac:dyDescent="0.15">
      <c r="A37" s="22"/>
      <c r="B37" s="35"/>
      <c r="C37" s="1132" t="s">
        <v>531</v>
      </c>
      <c r="D37" s="1132"/>
      <c r="E37" s="1133"/>
      <c r="F37" s="36">
        <v>0.61</v>
      </c>
      <c r="G37" s="37">
        <v>0.81</v>
      </c>
      <c r="H37" s="37">
        <v>0.81</v>
      </c>
      <c r="I37" s="37">
        <v>0.62</v>
      </c>
      <c r="J37" s="38">
        <v>1.03</v>
      </c>
      <c r="K37" s="22"/>
      <c r="L37" s="22"/>
      <c r="M37" s="22"/>
      <c r="N37" s="22"/>
      <c r="O37" s="22"/>
      <c r="P37" s="22"/>
    </row>
    <row r="38" spans="1:16" ht="39" customHeight="1" x14ac:dyDescent="0.15">
      <c r="A38" s="22"/>
      <c r="B38" s="35"/>
      <c r="C38" s="1132" t="s">
        <v>532</v>
      </c>
      <c r="D38" s="1132"/>
      <c r="E38" s="1133"/>
      <c r="F38" s="36">
        <v>0</v>
      </c>
      <c r="G38" s="37">
        <v>0.01</v>
      </c>
      <c r="H38" s="37">
        <v>0.01</v>
      </c>
      <c r="I38" s="37">
        <v>0.02</v>
      </c>
      <c r="J38" s="38">
        <v>0.01</v>
      </c>
      <c r="K38" s="22"/>
      <c r="L38" s="22"/>
      <c r="M38" s="22"/>
      <c r="N38" s="22"/>
      <c r="O38" s="22"/>
      <c r="P38" s="22"/>
    </row>
    <row r="39" spans="1:16" ht="39" customHeight="1" x14ac:dyDescent="0.15">
      <c r="A39" s="22"/>
      <c r="B39" s="35"/>
      <c r="C39" s="1132"/>
      <c r="D39" s="1132"/>
      <c r="E39" s="1133"/>
      <c r="F39" s="36"/>
      <c r="G39" s="37"/>
      <c r="H39" s="37"/>
      <c r="I39" s="37"/>
      <c r="J39" s="38"/>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533</v>
      </c>
      <c r="D42" s="1132"/>
      <c r="E42" s="1133"/>
      <c r="F42" s="36" t="s">
        <v>484</v>
      </c>
      <c r="G42" s="37" t="s">
        <v>484</v>
      </c>
      <c r="H42" s="37" t="s">
        <v>484</v>
      </c>
      <c r="I42" s="37" t="s">
        <v>484</v>
      </c>
      <c r="J42" s="38" t="s">
        <v>484</v>
      </c>
      <c r="K42" s="22"/>
      <c r="L42" s="22"/>
      <c r="M42" s="22"/>
      <c r="N42" s="22"/>
      <c r="O42" s="22"/>
      <c r="P42" s="22"/>
    </row>
    <row r="43" spans="1:16" ht="39" customHeight="1" thickBot="1" x14ac:dyDescent="0.2">
      <c r="A43" s="22"/>
      <c r="B43" s="40"/>
      <c r="C43" s="1134" t="s">
        <v>534</v>
      </c>
      <c r="D43" s="1134"/>
      <c r="E43" s="1135"/>
      <c r="F43" s="41">
        <v>5.88</v>
      </c>
      <c r="G43" s="42">
        <v>5.65</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9+3VFQ6ELCtl6Q3T2gHKwvCMIVKHRKd1PeG10TWvUAM21ydo/RtjmY+kpfikTAEzf6L7ZB7XSr99pIPCoQrNPg==" saltValue="DLCMj31fQGziFAXYaORr1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40" zoomScaleNormal="4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243</v>
      </c>
      <c r="L45" s="58">
        <v>223</v>
      </c>
      <c r="M45" s="58">
        <v>227</v>
      </c>
      <c r="N45" s="58">
        <v>238</v>
      </c>
      <c r="O45" s="59">
        <v>247</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484</v>
      </c>
      <c r="L46" s="62" t="s">
        <v>484</v>
      </c>
      <c r="M46" s="62" t="s">
        <v>484</v>
      </c>
      <c r="N46" s="62" t="s">
        <v>484</v>
      </c>
      <c r="O46" s="63" t="s">
        <v>484</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484</v>
      </c>
      <c r="L47" s="62" t="s">
        <v>484</v>
      </c>
      <c r="M47" s="62" t="s">
        <v>484</v>
      </c>
      <c r="N47" s="62" t="s">
        <v>484</v>
      </c>
      <c r="O47" s="63" t="s">
        <v>484</v>
      </c>
      <c r="P47" s="46"/>
      <c r="Q47" s="46"/>
      <c r="R47" s="46"/>
      <c r="S47" s="46"/>
      <c r="T47" s="46"/>
      <c r="U47" s="46"/>
    </row>
    <row r="48" spans="1:21" ht="30.75" customHeight="1" x14ac:dyDescent="0.15">
      <c r="A48" s="46"/>
      <c r="B48" s="1163"/>
      <c r="C48" s="1164"/>
      <c r="D48" s="60"/>
      <c r="E48" s="1140" t="s">
        <v>13</v>
      </c>
      <c r="F48" s="1140"/>
      <c r="G48" s="1140"/>
      <c r="H48" s="1140"/>
      <c r="I48" s="1140"/>
      <c r="J48" s="1141"/>
      <c r="K48" s="61" t="s">
        <v>484</v>
      </c>
      <c r="L48" s="62" t="s">
        <v>484</v>
      </c>
      <c r="M48" s="62" t="s">
        <v>484</v>
      </c>
      <c r="N48" s="62" t="s">
        <v>484</v>
      </c>
      <c r="O48" s="63">
        <v>0</v>
      </c>
      <c r="P48" s="46"/>
      <c r="Q48" s="46"/>
      <c r="R48" s="46"/>
      <c r="S48" s="46"/>
      <c r="T48" s="46"/>
      <c r="U48" s="46"/>
    </row>
    <row r="49" spans="1:21" ht="30.75" customHeight="1" x14ac:dyDescent="0.15">
      <c r="A49" s="46"/>
      <c r="B49" s="1163"/>
      <c r="C49" s="1164"/>
      <c r="D49" s="60"/>
      <c r="E49" s="1140" t="s">
        <v>14</v>
      </c>
      <c r="F49" s="1140"/>
      <c r="G49" s="1140"/>
      <c r="H49" s="1140"/>
      <c r="I49" s="1140"/>
      <c r="J49" s="1141"/>
      <c r="K49" s="61">
        <v>36</v>
      </c>
      <c r="L49" s="62">
        <v>48</v>
      </c>
      <c r="M49" s="62">
        <v>47</v>
      </c>
      <c r="N49" s="62">
        <v>38</v>
      </c>
      <c r="O49" s="63">
        <v>35</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484</v>
      </c>
      <c r="L50" s="62">
        <v>19</v>
      </c>
      <c r="M50" s="62">
        <v>17</v>
      </c>
      <c r="N50" s="62">
        <v>23</v>
      </c>
      <c r="O50" s="63">
        <v>26</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t="s">
        <v>484</v>
      </c>
      <c r="M51" s="62" t="s">
        <v>484</v>
      </c>
      <c r="N51" s="62">
        <v>0</v>
      </c>
      <c r="O51" s="63">
        <v>0</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230</v>
      </c>
      <c r="L52" s="62">
        <v>221</v>
      </c>
      <c r="M52" s="62">
        <v>209</v>
      </c>
      <c r="N52" s="62">
        <v>207</v>
      </c>
      <c r="O52" s="63">
        <v>235</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49</v>
      </c>
      <c r="L53" s="67">
        <v>69</v>
      </c>
      <c r="M53" s="67">
        <v>82</v>
      </c>
      <c r="N53" s="67">
        <v>92</v>
      </c>
      <c r="O53" s="68">
        <v>73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3UrQ28LOOeK9rLfzna/7bGsvCHojk99AwXjZBMbnHnriKGmm6a/dM3PJIkr9q+mrbP421SLyzScr8lxc1k9UA==" saltValue="hp00DGn78FZWVD52+td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81" t="s">
        <v>30</v>
      </c>
      <c r="C41" s="1182"/>
      <c r="D41" s="103"/>
      <c r="E41" s="1183" t="s">
        <v>31</v>
      </c>
      <c r="F41" s="1183"/>
      <c r="G41" s="1183"/>
      <c r="H41" s="1184"/>
      <c r="I41" s="330">
        <v>3274</v>
      </c>
      <c r="J41" s="331">
        <v>3348</v>
      </c>
      <c r="K41" s="331">
        <v>3869</v>
      </c>
      <c r="L41" s="331">
        <v>4389</v>
      </c>
      <c r="M41" s="332">
        <v>4481</v>
      </c>
    </row>
    <row r="42" spans="2:13" ht="27.75" customHeight="1" x14ac:dyDescent="0.15">
      <c r="B42" s="1171"/>
      <c r="C42" s="1172"/>
      <c r="D42" s="104"/>
      <c r="E42" s="1175" t="s">
        <v>32</v>
      </c>
      <c r="F42" s="1175"/>
      <c r="G42" s="1175"/>
      <c r="H42" s="1176"/>
      <c r="I42" s="333">
        <v>56</v>
      </c>
      <c r="J42" s="334">
        <v>42</v>
      </c>
      <c r="K42" s="334">
        <v>57</v>
      </c>
      <c r="L42" s="334">
        <v>53</v>
      </c>
      <c r="M42" s="335">
        <v>48</v>
      </c>
    </row>
    <row r="43" spans="2:13" ht="27.75" customHeight="1" x14ac:dyDescent="0.15">
      <c r="B43" s="1171"/>
      <c r="C43" s="1172"/>
      <c r="D43" s="104"/>
      <c r="E43" s="1175" t="s">
        <v>33</v>
      </c>
      <c r="F43" s="1175"/>
      <c r="G43" s="1175"/>
      <c r="H43" s="1176"/>
      <c r="I43" s="333" t="s">
        <v>484</v>
      </c>
      <c r="J43" s="334" t="s">
        <v>484</v>
      </c>
      <c r="K43" s="334" t="s">
        <v>484</v>
      </c>
      <c r="L43" s="334" t="s">
        <v>484</v>
      </c>
      <c r="M43" s="335" t="s">
        <v>484</v>
      </c>
    </row>
    <row r="44" spans="2:13" ht="27.75" customHeight="1" x14ac:dyDescent="0.15">
      <c r="B44" s="1171"/>
      <c r="C44" s="1172"/>
      <c r="D44" s="104"/>
      <c r="E44" s="1175" t="s">
        <v>34</v>
      </c>
      <c r="F44" s="1175"/>
      <c r="G44" s="1175"/>
      <c r="H44" s="1176"/>
      <c r="I44" s="333">
        <v>302</v>
      </c>
      <c r="J44" s="334">
        <v>254</v>
      </c>
      <c r="K44" s="334">
        <v>207</v>
      </c>
      <c r="L44" s="334">
        <v>167</v>
      </c>
      <c r="M44" s="335">
        <v>137</v>
      </c>
    </row>
    <row r="45" spans="2:13" ht="27.75" customHeight="1" x14ac:dyDescent="0.15">
      <c r="B45" s="1171"/>
      <c r="C45" s="1172"/>
      <c r="D45" s="104"/>
      <c r="E45" s="1175" t="s">
        <v>35</v>
      </c>
      <c r="F45" s="1175"/>
      <c r="G45" s="1175"/>
      <c r="H45" s="1176"/>
      <c r="I45" s="333">
        <v>348</v>
      </c>
      <c r="J45" s="334">
        <v>296</v>
      </c>
      <c r="K45" s="334">
        <v>295</v>
      </c>
      <c r="L45" s="334">
        <v>304</v>
      </c>
      <c r="M45" s="335">
        <v>359</v>
      </c>
    </row>
    <row r="46" spans="2:13" ht="27.75" customHeight="1" x14ac:dyDescent="0.15">
      <c r="B46" s="1171"/>
      <c r="C46" s="1172"/>
      <c r="D46" s="105"/>
      <c r="E46" s="1175" t="s">
        <v>36</v>
      </c>
      <c r="F46" s="1175"/>
      <c r="G46" s="1175"/>
      <c r="H46" s="1176"/>
      <c r="I46" s="333" t="s">
        <v>484</v>
      </c>
      <c r="J46" s="334" t="s">
        <v>484</v>
      </c>
      <c r="K46" s="334" t="s">
        <v>484</v>
      </c>
      <c r="L46" s="334" t="s">
        <v>484</v>
      </c>
      <c r="M46" s="335" t="s">
        <v>484</v>
      </c>
    </row>
    <row r="47" spans="2:13" ht="27.75" customHeight="1" x14ac:dyDescent="0.15">
      <c r="B47" s="1171"/>
      <c r="C47" s="1172"/>
      <c r="D47" s="106"/>
      <c r="E47" s="1185" t="s">
        <v>37</v>
      </c>
      <c r="F47" s="1186"/>
      <c r="G47" s="1186"/>
      <c r="H47" s="1187"/>
      <c r="I47" s="333" t="s">
        <v>484</v>
      </c>
      <c r="J47" s="334" t="s">
        <v>484</v>
      </c>
      <c r="K47" s="334" t="s">
        <v>484</v>
      </c>
      <c r="L47" s="334" t="s">
        <v>484</v>
      </c>
      <c r="M47" s="335" t="s">
        <v>484</v>
      </c>
    </row>
    <row r="48" spans="2:13" ht="27.75" customHeight="1" x14ac:dyDescent="0.15">
      <c r="B48" s="1171"/>
      <c r="C48" s="1172"/>
      <c r="D48" s="104"/>
      <c r="E48" s="1175" t="s">
        <v>38</v>
      </c>
      <c r="F48" s="1175"/>
      <c r="G48" s="1175"/>
      <c r="H48" s="1176"/>
      <c r="I48" s="333" t="s">
        <v>484</v>
      </c>
      <c r="J48" s="334" t="s">
        <v>484</v>
      </c>
      <c r="K48" s="334" t="s">
        <v>484</v>
      </c>
      <c r="L48" s="334" t="s">
        <v>484</v>
      </c>
      <c r="M48" s="335" t="s">
        <v>484</v>
      </c>
    </row>
    <row r="49" spans="2:13" ht="27.75" customHeight="1" x14ac:dyDescent="0.15">
      <c r="B49" s="1173"/>
      <c r="C49" s="1174"/>
      <c r="D49" s="104"/>
      <c r="E49" s="1175" t="s">
        <v>39</v>
      </c>
      <c r="F49" s="1175"/>
      <c r="G49" s="1175"/>
      <c r="H49" s="1176"/>
      <c r="I49" s="333" t="s">
        <v>484</v>
      </c>
      <c r="J49" s="334" t="s">
        <v>484</v>
      </c>
      <c r="K49" s="334" t="s">
        <v>484</v>
      </c>
      <c r="L49" s="334" t="s">
        <v>484</v>
      </c>
      <c r="M49" s="335" t="s">
        <v>484</v>
      </c>
    </row>
    <row r="50" spans="2:13" ht="27.75" customHeight="1" x14ac:dyDescent="0.15">
      <c r="B50" s="1169" t="s">
        <v>40</v>
      </c>
      <c r="C50" s="1170"/>
      <c r="D50" s="107"/>
      <c r="E50" s="1175" t="s">
        <v>41</v>
      </c>
      <c r="F50" s="1175"/>
      <c r="G50" s="1175"/>
      <c r="H50" s="1176"/>
      <c r="I50" s="333">
        <v>1883</v>
      </c>
      <c r="J50" s="334">
        <v>2112</v>
      </c>
      <c r="K50" s="334">
        <v>2393</v>
      </c>
      <c r="L50" s="334">
        <v>2713</v>
      </c>
      <c r="M50" s="335">
        <v>2847</v>
      </c>
    </row>
    <row r="51" spans="2:13" ht="27.75" customHeight="1" x14ac:dyDescent="0.15">
      <c r="B51" s="1171"/>
      <c r="C51" s="1172"/>
      <c r="D51" s="104"/>
      <c r="E51" s="1175" t="s">
        <v>42</v>
      </c>
      <c r="F51" s="1175"/>
      <c r="G51" s="1175"/>
      <c r="H51" s="1176"/>
      <c r="I51" s="333">
        <v>598</v>
      </c>
      <c r="J51" s="334">
        <v>555</v>
      </c>
      <c r="K51" s="334">
        <v>509</v>
      </c>
      <c r="L51" s="334">
        <v>450</v>
      </c>
      <c r="M51" s="335">
        <v>377</v>
      </c>
    </row>
    <row r="52" spans="2:13" ht="27.75" customHeight="1" x14ac:dyDescent="0.15">
      <c r="B52" s="1173"/>
      <c r="C52" s="1174"/>
      <c r="D52" s="104"/>
      <c r="E52" s="1175" t="s">
        <v>43</v>
      </c>
      <c r="F52" s="1175"/>
      <c r="G52" s="1175"/>
      <c r="H52" s="1176"/>
      <c r="I52" s="333">
        <v>2646</v>
      </c>
      <c r="J52" s="334">
        <v>2631</v>
      </c>
      <c r="K52" s="334">
        <v>2946</v>
      </c>
      <c r="L52" s="334">
        <v>3296</v>
      </c>
      <c r="M52" s="335">
        <v>3308</v>
      </c>
    </row>
    <row r="53" spans="2:13" ht="27.75" customHeight="1" thickBot="1" x14ac:dyDescent="0.2">
      <c r="B53" s="1177" t="s">
        <v>19</v>
      </c>
      <c r="C53" s="1178"/>
      <c r="D53" s="108"/>
      <c r="E53" s="1179" t="s">
        <v>44</v>
      </c>
      <c r="F53" s="1179"/>
      <c r="G53" s="1179"/>
      <c r="H53" s="1180"/>
      <c r="I53" s="336">
        <v>-1147</v>
      </c>
      <c r="J53" s="337">
        <v>-1358</v>
      </c>
      <c r="K53" s="337">
        <v>-1420</v>
      </c>
      <c r="L53" s="337">
        <v>-1545</v>
      </c>
      <c r="M53" s="338">
        <v>-1508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hMcaSIQiwxjoO8155xEf4uc+M+CU2gLfVzglYjt7KGVgkvIdMB0ygLu1+Ir/H3zfBKwRwvHg2RsnpWUCoOdTQ==" saltValue="Hm8xQlCTNZHkU/kh5AlU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196" t="s">
        <v>46</v>
      </c>
      <c r="D55" s="1196"/>
      <c r="E55" s="1197"/>
      <c r="F55" s="339">
        <v>658</v>
      </c>
      <c r="G55" s="339">
        <v>658</v>
      </c>
      <c r="H55" s="340">
        <v>659</v>
      </c>
    </row>
    <row r="56" spans="2:8" ht="52.5" customHeight="1" x14ac:dyDescent="0.15">
      <c r="B56" s="120"/>
      <c r="C56" s="1198" t="s">
        <v>47</v>
      </c>
      <c r="D56" s="1198"/>
      <c r="E56" s="1199"/>
      <c r="F56" s="341">
        <v>463</v>
      </c>
      <c r="G56" s="341">
        <v>521</v>
      </c>
      <c r="H56" s="342">
        <v>522</v>
      </c>
    </row>
    <row r="57" spans="2:8" ht="53.25" customHeight="1" x14ac:dyDescent="0.15">
      <c r="B57" s="120"/>
      <c r="C57" s="1200" t="s">
        <v>48</v>
      </c>
      <c r="D57" s="1200"/>
      <c r="E57" s="1201"/>
      <c r="F57" s="343">
        <v>1097</v>
      </c>
      <c r="G57" s="343">
        <v>1350</v>
      </c>
      <c r="H57" s="344">
        <v>1514</v>
      </c>
    </row>
    <row r="58" spans="2:8" ht="45.75" customHeight="1" x14ac:dyDescent="0.15">
      <c r="B58" s="121"/>
      <c r="C58" s="1188" t="s">
        <v>544</v>
      </c>
      <c r="D58" s="1189"/>
      <c r="E58" s="1190"/>
      <c r="F58" s="345">
        <v>306</v>
      </c>
      <c r="G58" s="345">
        <v>473</v>
      </c>
      <c r="H58" s="346">
        <v>604</v>
      </c>
    </row>
    <row r="59" spans="2:8" ht="45.75" customHeight="1" x14ac:dyDescent="0.15">
      <c r="B59" s="121"/>
      <c r="C59" s="1188" t="s">
        <v>545</v>
      </c>
      <c r="D59" s="1189"/>
      <c r="E59" s="1190"/>
      <c r="F59" s="345">
        <v>294</v>
      </c>
      <c r="G59" s="345">
        <v>312</v>
      </c>
      <c r="H59" s="346">
        <v>342</v>
      </c>
    </row>
    <row r="60" spans="2:8" ht="45.75" customHeight="1" x14ac:dyDescent="0.15">
      <c r="B60" s="121"/>
      <c r="C60" s="1188" t="s">
        <v>546</v>
      </c>
      <c r="D60" s="1189"/>
      <c r="E60" s="1190"/>
      <c r="F60" s="345">
        <v>249</v>
      </c>
      <c r="G60" s="345">
        <v>325</v>
      </c>
      <c r="H60" s="346">
        <v>325</v>
      </c>
    </row>
    <row r="61" spans="2:8" ht="45.75" customHeight="1" x14ac:dyDescent="0.15">
      <c r="B61" s="121"/>
      <c r="C61" s="1188" t="s">
        <v>547</v>
      </c>
      <c r="D61" s="1189"/>
      <c r="E61" s="1190"/>
      <c r="F61" s="345">
        <v>218</v>
      </c>
      <c r="G61" s="345">
        <v>218</v>
      </c>
      <c r="H61" s="346">
        <v>218</v>
      </c>
    </row>
    <row r="62" spans="2:8" ht="45.75" customHeight="1" thickBot="1" x14ac:dyDescent="0.2">
      <c r="B62" s="122"/>
      <c r="C62" s="1191" t="s">
        <v>548</v>
      </c>
      <c r="D62" s="1192"/>
      <c r="E62" s="1193"/>
      <c r="F62" s="347">
        <v>10</v>
      </c>
      <c r="G62" s="347">
        <v>12</v>
      </c>
      <c r="H62" s="348">
        <v>14</v>
      </c>
    </row>
    <row r="63" spans="2:8" ht="52.5" customHeight="1" thickBot="1" x14ac:dyDescent="0.2">
      <c r="B63" s="123"/>
      <c r="C63" s="1194" t="s">
        <v>49</v>
      </c>
      <c r="D63" s="1194"/>
      <c r="E63" s="1195"/>
      <c r="F63" s="349">
        <v>2218</v>
      </c>
      <c r="G63" s="349">
        <v>2530</v>
      </c>
      <c r="H63" s="350">
        <v>2694</v>
      </c>
    </row>
    <row r="64" spans="2:8" x14ac:dyDescent="0.15"/>
  </sheetData>
  <sheetProtection algorithmName="SHA-512" hashValue="2H54HOdsZTXWmGk0unS1lj3zBJWnHU8PKSu8ZJH13zLZlGt1Q/AstU6gWESNkIFHARmYK9ySw6P5jNr5DCgh5Q==" saltValue="/vtVRuYk2gU6sO2dWt+T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5FDD4-0339-42D3-B352-1EE4A499FDE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549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550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551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552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553</v>
      </c>
      <c r="AO51" s="1230"/>
      <c r="AP51" s="1230"/>
      <c r="AQ51" s="1230"/>
      <c r="AR51" s="1230"/>
      <c r="AS51" s="1230"/>
      <c r="AT51" s="1230"/>
      <c r="AU51" s="1230"/>
      <c r="AV51" s="1230"/>
      <c r="AW51" s="1230"/>
      <c r="AX51" s="1230"/>
      <c r="AY51" s="1230"/>
      <c r="AZ51" s="1230"/>
      <c r="BA51" s="1230"/>
      <c r="BB51" s="1230" t="s">
        <v>554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555</v>
      </c>
      <c r="BC53" s="1230"/>
      <c r="BD53" s="1230"/>
      <c r="BE53" s="1230"/>
      <c r="BF53" s="1230"/>
      <c r="BG53" s="1230"/>
      <c r="BH53" s="1230"/>
      <c r="BI53" s="1230"/>
      <c r="BJ53" s="1230"/>
      <c r="BK53" s="1230"/>
      <c r="BL53" s="1230"/>
      <c r="BM53" s="1230"/>
      <c r="BN53" s="1230"/>
      <c r="BO53" s="1230"/>
      <c r="BP53" s="1231">
        <v>55.1</v>
      </c>
      <c r="BQ53" s="1231"/>
      <c r="BR53" s="1231"/>
      <c r="BS53" s="1231"/>
      <c r="BT53" s="1231"/>
      <c r="BU53" s="1231"/>
      <c r="BV53" s="1231"/>
      <c r="BW53" s="1231"/>
      <c r="BX53" s="1231">
        <v>57.1</v>
      </c>
      <c r="BY53" s="1231"/>
      <c r="BZ53" s="1231"/>
      <c r="CA53" s="1231"/>
      <c r="CB53" s="1231"/>
      <c r="CC53" s="1231"/>
      <c r="CD53" s="1231"/>
      <c r="CE53" s="1231"/>
      <c r="CF53" s="1231">
        <v>58.9</v>
      </c>
      <c r="CG53" s="1231"/>
      <c r="CH53" s="1231"/>
      <c r="CI53" s="1231"/>
      <c r="CJ53" s="1231"/>
      <c r="CK53" s="1231"/>
      <c r="CL53" s="1231"/>
      <c r="CM53" s="1231"/>
      <c r="CN53" s="1231">
        <v>58.4</v>
      </c>
      <c r="CO53" s="1231"/>
      <c r="CP53" s="1231"/>
      <c r="CQ53" s="1231"/>
      <c r="CR53" s="1231"/>
      <c r="CS53" s="1231"/>
      <c r="CT53" s="1231"/>
      <c r="CU53" s="1231"/>
      <c r="CV53" s="1231">
        <v>59.6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556</v>
      </c>
      <c r="AO55" s="1226"/>
      <c r="AP55" s="1226"/>
      <c r="AQ55" s="1226"/>
      <c r="AR55" s="1226"/>
      <c r="AS55" s="1226"/>
      <c r="AT55" s="1226"/>
      <c r="AU55" s="1226"/>
      <c r="AV55" s="1226"/>
      <c r="AW55" s="1226"/>
      <c r="AX55" s="1226"/>
      <c r="AY55" s="1226"/>
      <c r="AZ55" s="1226"/>
      <c r="BA55" s="1226"/>
      <c r="BB55" s="1230" t="s">
        <v>554</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555</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557</v>
      </c>
    </row>
    <row r="64" spans="1:109" x14ac:dyDescent="0.15">
      <c r="B64" s="247"/>
      <c r="G64" s="1208"/>
      <c r="I64" s="1240"/>
      <c r="J64" s="1240"/>
      <c r="K64" s="1240"/>
      <c r="L64" s="1240"/>
      <c r="M64" s="1240"/>
      <c r="N64" s="1241"/>
      <c r="AM64" s="1208"/>
      <c r="AN64" s="1208" t="s">
        <v>550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558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552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553</v>
      </c>
      <c r="AO73" s="1230"/>
      <c r="AP73" s="1230"/>
      <c r="AQ73" s="1230"/>
      <c r="AR73" s="1230"/>
      <c r="AS73" s="1230"/>
      <c r="AT73" s="1230"/>
      <c r="AU73" s="1230"/>
      <c r="AV73" s="1230"/>
      <c r="AW73" s="1230"/>
      <c r="AX73" s="1230"/>
      <c r="AY73" s="1230"/>
      <c r="AZ73" s="1230"/>
      <c r="BA73" s="1230"/>
      <c r="BB73" s="1230" t="s">
        <v>554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559</v>
      </c>
      <c r="BC75" s="1230"/>
      <c r="BD75" s="1230"/>
      <c r="BE75" s="1230"/>
      <c r="BF75" s="1230"/>
      <c r="BG75" s="1230"/>
      <c r="BH75" s="1230"/>
      <c r="BI75" s="1230"/>
      <c r="BJ75" s="1230"/>
      <c r="BK75" s="1230"/>
      <c r="BL75" s="1230"/>
      <c r="BM75" s="1230"/>
      <c r="BN75" s="1230"/>
      <c r="BO75" s="1230"/>
      <c r="BP75" s="1231">
        <v>2.2000000000000002</v>
      </c>
      <c r="BQ75" s="1231"/>
      <c r="BR75" s="1231"/>
      <c r="BS75" s="1231"/>
      <c r="BT75" s="1231"/>
      <c r="BU75" s="1231"/>
      <c r="BV75" s="1231"/>
      <c r="BW75" s="1231"/>
      <c r="BX75" s="1231">
        <v>3</v>
      </c>
      <c r="BY75" s="1231"/>
      <c r="BZ75" s="1231"/>
      <c r="CA75" s="1231"/>
      <c r="CB75" s="1231"/>
      <c r="CC75" s="1231"/>
      <c r="CD75" s="1231"/>
      <c r="CE75" s="1231"/>
      <c r="CF75" s="1231">
        <v>3.6</v>
      </c>
      <c r="CG75" s="1231"/>
      <c r="CH75" s="1231"/>
      <c r="CI75" s="1231"/>
      <c r="CJ75" s="1231"/>
      <c r="CK75" s="1231"/>
      <c r="CL75" s="1231"/>
      <c r="CM75" s="1231"/>
      <c r="CN75" s="1231">
        <v>4.3</v>
      </c>
      <c r="CO75" s="1231"/>
      <c r="CP75" s="1231"/>
      <c r="CQ75" s="1231"/>
      <c r="CR75" s="1231"/>
      <c r="CS75" s="1231"/>
      <c r="CT75" s="1231"/>
      <c r="CU75" s="1231"/>
      <c r="CV75" s="1231">
        <v>4.4000000000000004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556</v>
      </c>
      <c r="AO77" s="1226"/>
      <c r="AP77" s="1226"/>
      <c r="AQ77" s="1226"/>
      <c r="AR77" s="1226"/>
      <c r="AS77" s="1226"/>
      <c r="AT77" s="1226"/>
      <c r="AU77" s="1226"/>
      <c r="AV77" s="1226"/>
      <c r="AW77" s="1226"/>
      <c r="AX77" s="1226"/>
      <c r="AY77" s="1226"/>
      <c r="AZ77" s="1226"/>
      <c r="BA77" s="1226"/>
      <c r="BB77" s="1230" t="s">
        <v>554</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559</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CZgVTUjgEhAaAJboidrEVgy1fFlxFjiL15AZhNElVwfUgO6CixAzt3HhN6TPJwtFS8iSQHaaDSok0lNyK42geQ==" saltValue="hGl9devewJzJUFCfkzaCI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4D3B5-CA08-4C7C-8D6A-2FEC9B8A5784}">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IkrqO0vsme6l/a4J+/PJZm29Z70GVt7FBu9s9lRctlgwcv7Oc3w3D5E4bUQKkaAGtRd5Eght3LLyoeFIb0Xokg==" saltValue="bNVZLR7TNaZYb2RCGQLi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C93A-A389-4744-BB92-3C19B1F21E79}">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IZbeLtJmO/24qrR6JT0VRimC/vEAM0tGA87HEt2w2hKsU61MaQ03hbbP4PkzlV+Tqdc0uM8WygupEbFVFH8zdw==" saltValue="a0jK64uV4CNR+2mSuzEZ5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475247</v>
      </c>
      <c r="E3" s="142"/>
      <c r="F3" s="143">
        <v>301035</v>
      </c>
      <c r="G3" s="144"/>
      <c r="H3" s="145"/>
    </row>
    <row r="4" spans="1:8" x14ac:dyDescent="0.15">
      <c r="A4" s="146"/>
      <c r="B4" s="147"/>
      <c r="C4" s="148"/>
      <c r="D4" s="149">
        <v>219220</v>
      </c>
      <c r="E4" s="150"/>
      <c r="F4" s="151">
        <v>154376</v>
      </c>
      <c r="G4" s="152"/>
      <c r="H4" s="153"/>
    </row>
    <row r="5" spans="1:8" x14ac:dyDescent="0.15">
      <c r="A5" s="134" t="s">
        <v>517</v>
      </c>
      <c r="B5" s="139"/>
      <c r="C5" s="140"/>
      <c r="D5" s="141">
        <v>138694</v>
      </c>
      <c r="E5" s="142"/>
      <c r="F5" s="143">
        <v>277467</v>
      </c>
      <c r="G5" s="144"/>
      <c r="H5" s="145"/>
    </row>
    <row r="6" spans="1:8" x14ac:dyDescent="0.15">
      <c r="A6" s="146"/>
      <c r="B6" s="147"/>
      <c r="C6" s="148"/>
      <c r="D6" s="149">
        <v>112103</v>
      </c>
      <c r="E6" s="150"/>
      <c r="F6" s="151">
        <v>128378</v>
      </c>
      <c r="G6" s="152"/>
      <c r="H6" s="153"/>
    </row>
    <row r="7" spans="1:8" x14ac:dyDescent="0.15">
      <c r="A7" s="134" t="s">
        <v>518</v>
      </c>
      <c r="B7" s="139"/>
      <c r="C7" s="140"/>
      <c r="D7" s="141">
        <v>247627</v>
      </c>
      <c r="E7" s="142"/>
      <c r="F7" s="143">
        <v>282256</v>
      </c>
      <c r="G7" s="144"/>
      <c r="H7" s="145"/>
    </row>
    <row r="8" spans="1:8" x14ac:dyDescent="0.15">
      <c r="A8" s="146"/>
      <c r="B8" s="147"/>
      <c r="C8" s="148"/>
      <c r="D8" s="149">
        <v>223859</v>
      </c>
      <c r="E8" s="150"/>
      <c r="F8" s="151">
        <v>145453</v>
      </c>
      <c r="G8" s="152"/>
      <c r="H8" s="153"/>
    </row>
    <row r="9" spans="1:8" x14ac:dyDescent="0.15">
      <c r="A9" s="134" t="s">
        <v>519</v>
      </c>
      <c r="B9" s="139"/>
      <c r="C9" s="140"/>
      <c r="D9" s="141">
        <v>264577</v>
      </c>
      <c r="E9" s="142"/>
      <c r="F9" s="143">
        <v>295341</v>
      </c>
      <c r="G9" s="144"/>
      <c r="H9" s="145"/>
    </row>
    <row r="10" spans="1:8" x14ac:dyDescent="0.15">
      <c r="A10" s="146"/>
      <c r="B10" s="147"/>
      <c r="C10" s="148"/>
      <c r="D10" s="149">
        <v>239687</v>
      </c>
      <c r="E10" s="150"/>
      <c r="F10" s="151">
        <v>137402</v>
      </c>
      <c r="G10" s="152"/>
      <c r="H10" s="153"/>
    </row>
    <row r="11" spans="1:8" x14ac:dyDescent="0.15">
      <c r="A11" s="134" t="s">
        <v>520</v>
      </c>
      <c r="B11" s="139"/>
      <c r="C11" s="140"/>
      <c r="D11" s="141">
        <v>133889</v>
      </c>
      <c r="E11" s="142"/>
      <c r="F11" s="143">
        <v>292845</v>
      </c>
      <c r="G11" s="144"/>
      <c r="H11" s="145"/>
    </row>
    <row r="12" spans="1:8" x14ac:dyDescent="0.15">
      <c r="A12" s="146"/>
      <c r="B12" s="147"/>
      <c r="C12" s="154"/>
      <c r="D12" s="149">
        <v>104404</v>
      </c>
      <c r="E12" s="150"/>
      <c r="F12" s="151">
        <v>143187</v>
      </c>
      <c r="G12" s="152"/>
      <c r="H12" s="153"/>
    </row>
    <row r="13" spans="1:8" x14ac:dyDescent="0.15">
      <c r="A13" s="134"/>
      <c r="B13" s="139"/>
      <c r="C13" s="140"/>
      <c r="D13" s="141">
        <v>252007</v>
      </c>
      <c r="E13" s="142"/>
      <c r="F13" s="143">
        <v>289789</v>
      </c>
      <c r="G13" s="155"/>
      <c r="H13" s="145"/>
    </row>
    <row r="14" spans="1:8" x14ac:dyDescent="0.15">
      <c r="A14" s="146"/>
      <c r="B14" s="147"/>
      <c r="C14" s="148"/>
      <c r="D14" s="149">
        <v>179855</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1.27</v>
      </c>
      <c r="C19" s="156">
        <f>ROUND(VALUE(SUBSTITUTE(実質収支比率等に係る経年分析!G$48,"▲","-")),2)</f>
        <v>2.4700000000000002</v>
      </c>
      <c r="D19" s="156">
        <f>ROUND(VALUE(SUBSTITUTE(実質収支比率等に係る経年分析!H$48,"▲","-")),2)</f>
        <v>4.8600000000000003</v>
      </c>
      <c r="E19" s="156">
        <f>ROUND(VALUE(SUBSTITUTE(実質収支比率等に係る経年分析!I$48,"▲","-")),2)</f>
        <v>4.88</v>
      </c>
      <c r="F19" s="156">
        <f>ROUND(VALUE(SUBSTITUTE(実質収支比率等に係る経年分析!J$48,"▲","-")),2)</f>
        <v>6.65</v>
      </c>
    </row>
    <row r="20" spans="1:11" x14ac:dyDescent="0.15">
      <c r="A20" s="156" t="s">
        <v>53</v>
      </c>
      <c r="B20" s="156">
        <f>ROUND(VALUE(SUBSTITUTE(実質収支比率等に係る経年分析!F$47,"▲","-")),2)</f>
        <v>34.36</v>
      </c>
      <c r="C20" s="156">
        <f>ROUND(VALUE(SUBSTITUTE(実質収支比率等に係る経年分析!G$47,"▲","-")),2)</f>
        <v>31.49</v>
      </c>
      <c r="D20" s="156">
        <f>ROUND(VALUE(SUBSTITUTE(実質収支比率等に係る経年分析!H$47,"▲","-")),2)</f>
        <v>32.840000000000003</v>
      </c>
      <c r="E20" s="156">
        <f>ROUND(VALUE(SUBSTITUTE(実質収支比率等に係る経年分析!I$47,"▲","-")),2)</f>
        <v>32.78</v>
      </c>
      <c r="F20" s="156">
        <f>ROUND(VALUE(SUBSTITUTE(実質収支比率等に係る経年分析!J$47,"▲","-")),2)</f>
        <v>30.93</v>
      </c>
    </row>
    <row r="21" spans="1:11" x14ac:dyDescent="0.15">
      <c r="A21" s="156" t="s">
        <v>54</v>
      </c>
      <c r="B21" s="156">
        <f>IF(ISNUMBER(VALUE(SUBSTITUTE(実質収支比率等に係る経年分析!F$49,"▲","-"))),ROUND(VALUE(SUBSTITUTE(実質収支比率等に係る経年分析!F$49,"▲","-")),2),NA())</f>
        <v>0.21</v>
      </c>
      <c r="C21" s="156">
        <f>IF(ISNUMBER(VALUE(SUBSTITUTE(実質収支比率等に係る経年分析!G$49,"▲","-"))),ROUND(VALUE(SUBSTITUTE(実質収支比率等に係る経年分析!G$49,"▲","-")),2),NA())</f>
        <v>1.36</v>
      </c>
      <c r="D21" s="156">
        <f>IF(ISNUMBER(VALUE(SUBSTITUTE(実質収支比率等に係る経年分析!H$49,"▲","-"))),ROUND(VALUE(SUBSTITUTE(実質収支比率等に係る経年分析!H$49,"▲","-")),2),NA())</f>
        <v>2.83</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2.09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5.88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5.65</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鹿部町後期高齢者医療特別会計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15">
      <c r="A33" s="157" t="str">
        <f>IF(連結実質赤字比率に係る赤字・黒字の構成分析!C$37="",NA(),連結実質赤字比率に係る赤字・黒字の構成分析!C$37)</f>
        <v>鹿部町介護保険事業特別会計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1.03</v>
      </c>
    </row>
    <row r="34" spans="1:16" x14ac:dyDescent="0.15">
      <c r="A34" s="157" t="str">
        <f>IF(連結実質赤字比率に係る赤字・黒字の構成分析!C$36="",NA(),連結実質赤字比率に係る赤字・黒字の構成分析!C$36)</f>
        <v>鹿部町簡易水道事業会計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2.2000000000000002</v>
      </c>
    </row>
    <row r="35" spans="1:16" x14ac:dyDescent="0.15">
      <c r="A35" s="157" t="str">
        <f>IF(連結実質赤字比率に係る赤字・黒字の構成分析!C$35="",NA(),連結実質赤字比率に係る赤字・黒字の構成分析!C$35)</f>
        <v>鹿部町国民健康保険事業勘定特別会計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2.4700000000000002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4.8600000000000003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230</v>
      </c>
      <c r="E42" s="158"/>
      <c r="F42" s="158"/>
      <c r="G42" s="158">
        <f>'実質公債費比率（分子）の構造'!L$52</f>
        <v>221</v>
      </c>
      <c r="H42" s="158"/>
      <c r="I42" s="158"/>
      <c r="J42" s="158">
        <f>'実質公債費比率（分子）の構造'!M$52</f>
        <v>209</v>
      </c>
      <c r="K42" s="158"/>
      <c r="L42" s="158"/>
      <c r="M42" s="158">
        <f>'実質公債費比率（分子）の構造'!N$52</f>
        <v>207</v>
      </c>
      <c r="N42" s="158"/>
      <c r="O42" s="158"/>
      <c r="P42" s="158">
        <f>'実質公債費比率（分子）の構造'!O$52</f>
        <v>235</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t="str">
        <f>'実質公債費比率（分子）の構造'!K$50</f>
        <v>-</v>
      </c>
      <c r="C44" s="158"/>
      <c r="D44" s="158"/>
      <c r="E44" s="158">
        <f>'実質公債費比率（分子）の構造'!L$50</f>
        <v>19</v>
      </c>
      <c r="F44" s="158"/>
      <c r="G44" s="158"/>
      <c r="H44" s="158">
        <f>'実質公債費比率（分子）の構造'!M$50</f>
        <v>17</v>
      </c>
      <c r="I44" s="158"/>
      <c r="J44" s="158"/>
      <c r="K44" s="158">
        <f>'実質公債費比率（分子）の構造'!N$50</f>
        <v>23</v>
      </c>
      <c r="L44" s="158"/>
      <c r="M44" s="158"/>
      <c r="N44" s="158">
        <f>'実質公債費比率（分子）の構造'!O$50</f>
        <v>26</v>
      </c>
      <c r="O44" s="158"/>
      <c r="P44" s="158"/>
    </row>
    <row r="45" spans="1:16" x14ac:dyDescent="0.15">
      <c r="A45" s="158" t="s">
        <v>63</v>
      </c>
      <c r="B45" s="158">
        <f>'実質公債費比率（分子）の構造'!K$49</f>
        <v>36</v>
      </c>
      <c r="C45" s="158"/>
      <c r="D45" s="158"/>
      <c r="E45" s="158">
        <f>'実質公債費比率（分子）の構造'!L$49</f>
        <v>48</v>
      </c>
      <c r="F45" s="158"/>
      <c r="G45" s="158"/>
      <c r="H45" s="158">
        <f>'実質公債費比率（分子）の構造'!M$49</f>
        <v>47</v>
      </c>
      <c r="I45" s="158"/>
      <c r="J45" s="158"/>
      <c r="K45" s="158">
        <f>'実質公債費比率（分子）の構造'!N$49</f>
        <v>38</v>
      </c>
      <c r="L45" s="158"/>
      <c r="M45" s="158"/>
      <c r="N45" s="158">
        <f>'実質公債費比率（分子）の構造'!O$49</f>
        <v>35</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f>'実質公債費比率（分子）の構造'!O$48</f>
        <v>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243</v>
      </c>
      <c r="C49" s="158"/>
      <c r="D49" s="158"/>
      <c r="E49" s="158">
        <f>'実質公債費比率（分子）の構造'!L$45</f>
        <v>223</v>
      </c>
      <c r="F49" s="158"/>
      <c r="G49" s="158"/>
      <c r="H49" s="158">
        <f>'実質公債費比率（分子）の構造'!M$45</f>
        <v>227</v>
      </c>
      <c r="I49" s="158"/>
      <c r="J49" s="158"/>
      <c r="K49" s="158">
        <f>'実質公債費比率（分子）の構造'!N$45</f>
        <v>238</v>
      </c>
      <c r="L49" s="158"/>
      <c r="M49" s="158"/>
      <c r="N49" s="158">
        <f>'実質公債費比率（分子）の構造'!O$45</f>
        <v>247</v>
      </c>
      <c r="O49" s="158"/>
      <c r="P49" s="158"/>
    </row>
    <row r="50" spans="1:16" x14ac:dyDescent="0.15">
      <c r="A50" s="158" t="s">
        <v>67</v>
      </c>
      <c r="B50" s="158" t="e">
        <f>NA()</f>
        <v>#N/A</v>
      </c>
      <c r="C50" s="158">
        <f>IF(ISNUMBER('実質公債費比率（分子）の構造'!K$53),'実質公債費比率（分子）の構造'!K$53,NA())</f>
        <v>49</v>
      </c>
      <c r="D50" s="158" t="e">
        <f>NA()</f>
        <v>#N/A</v>
      </c>
      <c r="E50" s="158" t="e">
        <f>NA()</f>
        <v>#N/A</v>
      </c>
      <c r="F50" s="158">
        <f>IF(ISNUMBER('実質公債費比率（分子）の構造'!L$53),'実質公債費比率（分子）の構造'!L$53,NA())</f>
        <v>69</v>
      </c>
      <c r="G50" s="158" t="e">
        <f>NA()</f>
        <v>#N/A</v>
      </c>
      <c r="H50" s="158" t="e">
        <f>NA()</f>
        <v>#N/A</v>
      </c>
      <c r="I50" s="158">
        <f>IF(ISNUMBER('実質公債費比率（分子）の構造'!M$53),'実質公債費比率（分子）の構造'!M$53,NA())</f>
        <v>82</v>
      </c>
      <c r="J50" s="158" t="e">
        <f>NA()</f>
        <v>#N/A</v>
      </c>
      <c r="K50" s="158" t="e">
        <f>NA()</f>
        <v>#N/A</v>
      </c>
      <c r="L50" s="158">
        <f>IF(ISNUMBER('実質公債費比率（分子）の構造'!N$53),'実質公債費比率（分子）の構造'!N$53,NA())</f>
        <v>92</v>
      </c>
      <c r="M50" s="158" t="e">
        <f>NA()</f>
        <v>#N/A</v>
      </c>
      <c r="N50" s="158" t="e">
        <f>NA()</f>
        <v>#N/A</v>
      </c>
      <c r="O50" s="158">
        <f>IF(ISNUMBER('実質公債費比率（分子）の構造'!O$53),'実質公債費比率（分子）の構造'!O$53,NA())</f>
        <v>73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2646</v>
      </c>
      <c r="E56" s="157"/>
      <c r="F56" s="157"/>
      <c r="G56" s="157">
        <f>'将来負担比率（分子）の構造'!J$52</f>
        <v>2631</v>
      </c>
      <c r="H56" s="157"/>
      <c r="I56" s="157"/>
      <c r="J56" s="157">
        <f>'将来負担比率（分子）の構造'!K$52</f>
        <v>2946</v>
      </c>
      <c r="K56" s="157"/>
      <c r="L56" s="157"/>
      <c r="M56" s="157">
        <f>'将来負担比率（分子）の構造'!L$52</f>
        <v>3296</v>
      </c>
      <c r="N56" s="157"/>
      <c r="O56" s="157"/>
      <c r="P56" s="157">
        <f>'将来負担比率（分子）の構造'!M$52</f>
        <v>3308</v>
      </c>
    </row>
    <row r="57" spans="1:16" x14ac:dyDescent="0.15">
      <c r="A57" s="157" t="s">
        <v>42</v>
      </c>
      <c r="B57" s="157"/>
      <c r="C57" s="157"/>
      <c r="D57" s="157">
        <f>'将来負担比率（分子）の構造'!I$51</f>
        <v>598</v>
      </c>
      <c r="E57" s="157"/>
      <c r="F57" s="157"/>
      <c r="G57" s="157">
        <f>'将来負担比率（分子）の構造'!J$51</f>
        <v>555</v>
      </c>
      <c r="H57" s="157"/>
      <c r="I57" s="157"/>
      <c r="J57" s="157">
        <f>'将来負担比率（分子）の構造'!K$51</f>
        <v>509</v>
      </c>
      <c r="K57" s="157"/>
      <c r="L57" s="157"/>
      <c r="M57" s="157">
        <f>'将来負担比率（分子）の構造'!L$51</f>
        <v>450</v>
      </c>
      <c r="N57" s="157"/>
      <c r="O57" s="157"/>
      <c r="P57" s="157">
        <f>'将来負担比率（分子）の構造'!M$51</f>
        <v>377</v>
      </c>
    </row>
    <row r="58" spans="1:16" x14ac:dyDescent="0.15">
      <c r="A58" s="157" t="s">
        <v>41</v>
      </c>
      <c r="B58" s="157"/>
      <c r="C58" s="157"/>
      <c r="D58" s="157">
        <f>'将来負担比率（分子）の構造'!I$50</f>
        <v>1883</v>
      </c>
      <c r="E58" s="157"/>
      <c r="F58" s="157"/>
      <c r="G58" s="157">
        <f>'将来負担比率（分子）の構造'!J$50</f>
        <v>2112</v>
      </c>
      <c r="H58" s="157"/>
      <c r="I58" s="157"/>
      <c r="J58" s="157">
        <f>'将来負担比率（分子）の構造'!K$50</f>
        <v>2393</v>
      </c>
      <c r="K58" s="157"/>
      <c r="L58" s="157"/>
      <c r="M58" s="157">
        <f>'将来負担比率（分子）の構造'!L$50</f>
        <v>2713</v>
      </c>
      <c r="N58" s="157"/>
      <c r="O58" s="157"/>
      <c r="P58" s="157">
        <f>'将来負担比率（分子）の構造'!M$50</f>
        <v>2847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348</v>
      </c>
      <c r="C62" s="157"/>
      <c r="D62" s="157"/>
      <c r="E62" s="157">
        <f>'将来負担比率（分子）の構造'!J$45</f>
        <v>296</v>
      </c>
      <c r="F62" s="157"/>
      <c r="G62" s="157"/>
      <c r="H62" s="157">
        <f>'将来負担比率（分子）の構造'!K$45</f>
        <v>295</v>
      </c>
      <c r="I62" s="157"/>
      <c r="J62" s="157"/>
      <c r="K62" s="157">
        <f>'将来負担比率（分子）の構造'!L$45</f>
        <v>304</v>
      </c>
      <c r="L62" s="157"/>
      <c r="M62" s="157"/>
      <c r="N62" s="157">
        <f>'将来負担比率（分子）の構造'!M$45</f>
        <v>359</v>
      </c>
      <c r="O62" s="157"/>
      <c r="P62" s="157"/>
    </row>
    <row r="63" spans="1:16" x14ac:dyDescent="0.15">
      <c r="A63" s="157" t="s">
        <v>34</v>
      </c>
      <c r="B63" s="157">
        <f>'将来負担比率（分子）の構造'!I$44</f>
        <v>302</v>
      </c>
      <c r="C63" s="157"/>
      <c r="D63" s="157"/>
      <c r="E63" s="157">
        <f>'将来負担比率（分子）の構造'!J$44</f>
        <v>254</v>
      </c>
      <c r="F63" s="157"/>
      <c r="G63" s="157"/>
      <c r="H63" s="157">
        <f>'将来負担比率（分子）の構造'!K$44</f>
        <v>207</v>
      </c>
      <c r="I63" s="157"/>
      <c r="J63" s="157"/>
      <c r="K63" s="157">
        <f>'将来負担比率（分子）の構造'!L$44</f>
        <v>167</v>
      </c>
      <c r="L63" s="157"/>
      <c r="M63" s="157"/>
      <c r="N63" s="157">
        <f>'将来負担比率（分子）の構造'!M$44</f>
        <v>137</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f>'将来負担比率（分子）の構造'!I$42</f>
        <v>56</v>
      </c>
      <c r="C65" s="157"/>
      <c r="D65" s="157"/>
      <c r="E65" s="157">
        <f>'将来負担比率（分子）の構造'!J$42</f>
        <v>42</v>
      </c>
      <c r="F65" s="157"/>
      <c r="G65" s="157"/>
      <c r="H65" s="157">
        <f>'将来負担比率（分子）の構造'!K$42</f>
        <v>57</v>
      </c>
      <c r="I65" s="157"/>
      <c r="J65" s="157"/>
      <c r="K65" s="157">
        <f>'将来負担比率（分子）の構造'!L$42</f>
        <v>53</v>
      </c>
      <c r="L65" s="157"/>
      <c r="M65" s="157"/>
      <c r="N65" s="157">
        <f>'将来負担比率（分子）の構造'!M$42</f>
        <v>48</v>
      </c>
      <c r="O65" s="157"/>
      <c r="P65" s="157"/>
    </row>
    <row r="66" spans="1:16" x14ac:dyDescent="0.15">
      <c r="A66" s="157" t="s">
        <v>31</v>
      </c>
      <c r="B66" s="157">
        <f>'将来負担比率（分子）の構造'!I$41</f>
        <v>3274</v>
      </c>
      <c r="C66" s="157"/>
      <c r="D66" s="157"/>
      <c r="E66" s="157">
        <f>'将来負担比率（分子）の構造'!J$41</f>
        <v>3348</v>
      </c>
      <c r="F66" s="157"/>
      <c r="G66" s="157"/>
      <c r="H66" s="157">
        <f>'将来負担比率（分子）の構造'!K$41</f>
        <v>3869</v>
      </c>
      <c r="I66" s="157"/>
      <c r="J66" s="157"/>
      <c r="K66" s="157">
        <f>'将来負担比率（分子）の構造'!L$41</f>
        <v>4389</v>
      </c>
      <c r="L66" s="157"/>
      <c r="M66" s="157"/>
      <c r="N66" s="157">
        <f>'将来負担比率（分子）の構造'!M$41</f>
        <v>4481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658</v>
      </c>
      <c r="C72" s="161">
        <f>基金残高に係る経年分析!G55</f>
        <v>658</v>
      </c>
      <c r="D72" s="161">
        <f>基金残高に係る経年分析!H55</f>
        <v>659</v>
      </c>
    </row>
    <row r="73" spans="1:16" x14ac:dyDescent="0.15">
      <c r="A73" s="160" t="s">
        <v>74</v>
      </c>
      <c r="B73" s="161">
        <f>基金残高に係る経年分析!F56</f>
        <v>463</v>
      </c>
      <c r="C73" s="161">
        <f>基金残高に係る経年分析!G56</f>
        <v>521</v>
      </c>
      <c r="D73" s="161">
        <f>基金残高に係る経年分析!H56</f>
        <v>522</v>
      </c>
    </row>
    <row r="74" spans="1:16" x14ac:dyDescent="0.15">
      <c r="A74" s="160" t="s">
        <v>75</v>
      </c>
      <c r="B74" s="161">
        <f>基金残高に係る経年分析!F57</f>
        <v>1097</v>
      </c>
      <c r="C74" s="161">
        <f>基金残高に係る経年分析!G57</f>
        <v>1350</v>
      </c>
      <c r="D74" s="161">
        <f>基金残高に係る経年分析!H57</f>
        <v>1514</v>
      </c>
    </row>
  </sheetData>
  <sheetProtection algorithmName="SHA-512" hashValue="3yz91kGDUwyXPDxFzQgGfoN2RGoZOE4j/A6CRUtsVPizaTOvYLDFfXPMlcv+VnVqWJnnJI91msyvghKAY/eM3A==" saltValue="XGyyaTJ95gE/nTR4l+Vo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小松 祐人</cp:lastModifiedBy>
  <cp:lastPrinted>2026-03-17T01:38:27Z</cp:lastPrinted>
  <dcterms:created xsi:type="dcterms:W3CDTF">2026-02-23T03:58:14Z</dcterms:created>
  <dcterms:modified xsi:type="dcterms:W3CDTF">2026-09-04T02:51:53Z</dcterms:modified>
  <cp:category/>
</cp:coreProperties>
</file>