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s\総務・防災課\00_H29以降フォルダ管理（案）\05_財政係\10_その他財政事務に関すること\01_財政報告\06_財政状況資料集\R1年度決算\"/>
    </mc:Choice>
  </mc:AlternateContent>
  <xr:revisionPtr revIDLastSave="0" documentId="13_ncr:1_{97AC33AD-B919-4ACB-AA4D-DFD0DB7C3F5C}"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BE34" i="10"/>
  <c r="C34" i="10"/>
  <c r="U34" i="10" s="1"/>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<sst xmlns="http://schemas.openxmlformats.org/spreadsheetml/2006/main" count="1123" uniqueCount="588">
  <si>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</si>
  <si>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</si>
  <si>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</si>
  <si>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</si>
  <si>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</si>
  <si>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</si>
  <si>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</si>
  <si>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</si>
  <si>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</si>
  <si>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</si>
  <si>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</si>
  <si>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</si>
  <si>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</si>
  <si>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</si>
  <si>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</si>
  <si>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</si>
  <si>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</si>
  <si>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</si>
  <si>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</si>
  <si>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</si>
  <si>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</si>
  <si>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</si>
  <si>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</si>
  <si>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</si>
  <si>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</si>
  <si>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</si>
  <si>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</si>
  <si>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</si>
  <si>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</si>
  <si>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</si>
  <si>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</si>
  <si>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</si>
  <si>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</si>
  <si>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</si>
  <si>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</si>
  <si>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</si>
  <si>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</si>
  <si>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</si>
  <si>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</si>
  <si>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</si>
  <si>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</si>
  <si>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</si>
  <si>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</si>
  <si>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</si>
  <si>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</si>
  <si>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</si>
  <si>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</si>
  <si>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</si>
  <si>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</si>
  <si>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</si>
  <si>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</si>
  <si>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</si>
  <si>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</si>
  <si>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</si>
  <si>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</si>
  <si>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</si>
  <si>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</si>
  <si>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</si>
  <si>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</si>
  <si>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</si>
  <si>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</si>
  <si>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</si>
  <si>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</si>
  <si>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</si>
  <si>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</si>
  <si>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</si>
  <si>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</si>
  <si>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</si>
  <si>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</si>
  <si>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</si>
  <si>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</si>
  <si>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</si>
  <si>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</si>
  <si>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</si>
  <si>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</si>
  <si>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</si>
  <si>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</si>
  <si>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</si>
  <si>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</si>
  <si>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</si>
  <si>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</si>
  <si>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</si>
  <si>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</si>
  <si>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</si>
  <si>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</si>
  <si>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</si>
  <si>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</si>
  <si>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</si>
  <si>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</si>
  <si>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</si>
  <si>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</si>
  <si>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</si>
  <si>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</si>
  <si>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</si>
  <si>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</si>
  <si>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</si>
  <si>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</si>
  <si>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</si>
  <si>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</si>
  <si>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</si>
  <si>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</si>
  <si>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</si>
  <si>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</si>
  <si>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</si>
  <si>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</si>
  <si>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</si>
  <si>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</si>
  <si>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</si>
  <si>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</si>
  <si>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</si>
  <si>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</si>
  <si>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</si>
  <si>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</si>
  <si>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</si>
  <si>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</si>
  <si>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</si>
  <si>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</si>
  <si>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</si>
  <si>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</si>
  <si>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</si>
  <si>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</si>
  <si>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</si>
  <si>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</si>
  <si>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</si>
  <si>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</si>
  <si>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</si>
  <si>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</si>
  <si>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</si>
  <si>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</si>
  <si>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</si>
  <si>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</si>
  <si>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</si>
  <si>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</si>
  <si>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</si>
  <si>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</si>
  <si>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</si>
  <si>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</si>
  <si>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</si>
  <si>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</si>
  <si>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</si>
  <si>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</si>
  <si>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</si>
  <si>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</si>
  <si>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</si>
  <si>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</si>
  <si>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</si>
  <si>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</si>
  <si>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</si>
  <si>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</si>
  <si>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</si>
  <si>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</si>
  <si>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</si>
  <si>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</si>
  <si>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</si>
  <si>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</si>
  <si>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</si>
  <si>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</si>
  <si>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</si>
  <si>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</si>
  <si>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</si>
  <si>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</si>
  <si>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</si>
  <si>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</si>
  <si>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</si>
  <si>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</si>
  <si>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</si>
  <si>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</si>
  <si>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</si>
  <si>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</si>
  <si>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</si>
  <si>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</si>
  <si>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</si>
  <si>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</si>
  <si>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</si>
  <si>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</si>
  <si>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</si>
  <si>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</si>
  <si>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</si>
  <si>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</si>
  <si>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</si>
  <si>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</si>
  <si>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</si>
  <si>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</si>
  <si>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</si>
  <si>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</si>
  <si>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</si>
  <si>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</si>
  <si>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</si>
  <si>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</si>
  <si>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</si>
  <si>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</si>
  <si>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</si>
  <si>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</si>
  <si>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</si>
  <si>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</si>
  <si>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</si>
  <si>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</si>
  <si>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</si>
  <si>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</si>
  <si>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</si>
  <si>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</si>
  <si>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</si>
  <si>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</si>
  <si>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</si>
  <si>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</si>
  <si>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</si>
  <si>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</si>
  <si>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</si>
  <si>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</si>
  <si>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</si>
  <si>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北海道鹿部町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</si>
  <si>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</si>
  <si>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</si>
  <si>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</si>
  <si>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</si>
  <si>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</si>
  <si>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</si>
  <si>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</si>
  <si>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</si>
  <si>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</si>
  <si>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</si>
  <si>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</si>
  <si>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</si>
  <si>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</si>
  <si>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</si>
  <si>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</si>
  <si>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</si>
  <si>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</si>
  <si>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</si>
  <si>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</si>
  <si>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</si>
  <si>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</si>
  <si>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</si>
  <si>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</si>
  <si>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</si>
  <si>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</si>
  <si>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</si>
  <si>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</si>
  <si>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</si>
  <si>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</si>
  <si>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</si>
  <si>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</si>
  <si>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</si>
  <si>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</si>
  <si>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</si>
  <si>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</si>
  <si>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</si>
  <si>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</si>
  <si>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</si>
  <si>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</si>
  <si>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</si>
  <si>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</si>
  <si>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</si>
  <si>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</si>
  <si>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</si>
  <si>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</si>
  <si>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</si>
  <si>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</si>
  <si>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</si>
  <si>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</si>
  <si>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</si>
  <si>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</si>
  <si>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</si>
  <si>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</si>
  <si>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</si>
  <si>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</si>
  <si>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</si>
  <si>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</si>
  <si>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</si>
  <si>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</si>
  <si>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</si>
  <si>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</si>
  <si>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</si>
  <si>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</si>
  <si>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</si>
  <si>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</si>
  <si>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</si>
  <si>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</si>
  <si>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</si>
  <si>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</si>
  <si>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</si>
  <si>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</si>
  <si>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</si>
  <si>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</si>
  <si>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</si>
  <si>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</si>
  <si>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</si>
  <si>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</si>
  <si>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</si>
  <si>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</si>
  <si>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</si>
  <si>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</si>
  <si>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</si>
  <si>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</si>
  <si>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</si>
  <si>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</si>
  <si>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</si>
  <si>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</si>
  <si>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</si>
  <si>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</si>
  <si>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</si>
  <si>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</si>
  <si>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</si>
  <si>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</si>
  <si>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</si>
  <si>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</si>
  <si>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</si>
  <si>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</si>
  <si>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</si>
  <si>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</si>
  <si>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</si>
  <si>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</si>
  <si>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</si>
  <si>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</si>
  <si>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</si>
  <si>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</si>
  <si>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</si>
  <si>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</si>
  <si>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</si>
  <si>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</si>
  <si>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</si>
  <si>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</si>
  <si>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</si>
  <si>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</si>
  <si>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</si>
  <si>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</si>
  <si>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</si>
  <si>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</si>
  <si>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</si>
  <si>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</si>
  <si>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</si>
  <si>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</si>
  <si>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</si>
  <si>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</si>
  <si>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</si>
  <si>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</si>
  <si>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</si>
  <si>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</si>
  <si>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</si>
  <si>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</si>
  <si>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</si>
  <si>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</si>
  <si>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</si>
  <si>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</si>
  <si>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</si>
  <si>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</si>
  <si>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</si>
  <si>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</si>
  <si>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</si>
  <si>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</si>
  <si>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</si>
  <si>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</si>
  <si>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</si>
  <si>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</si>
  <si>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</si>
  <si>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</si>
  <si>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</si>
  <si>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</si>
  <si>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</si>
  <si>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</si>
  <si>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</si>
  <si>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</si>
  <si>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</si>
  <si>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</si>
  <si>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北海道鹿部町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</si>
  <si>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</si>
  <si>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</si>
  <si>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</si>
  <si>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</si>
  <si>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</si>
  <si>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</si>
  <si>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</si>
  <si>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</si>
  <si>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</si>
  <si>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</si>
  <si>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</si>
  <si>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</si>
  <si>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</si>
  <si>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</si>
  <si>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</si>
  <si>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</si>
  <si>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</si>
  <si>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</si>
  <si>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</si>
  <si>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</si>
  <si>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</si>
  <si>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</si>
  <si>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</si>
  <si>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</si>
  <si>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</si>
  <si>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</si>
  <si>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</si>
  <si>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</si>
  <si>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</si>
  <si>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</si>
  <si>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</si>
  <si>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</si>
  <si>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</si>
  <si>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</si>
  <si>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</si>
  <si>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</si>
  <si>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</si>
  <si>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</si>
  <si>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</si>
  <si>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</si>
  <si>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</si>
  <si>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</si>
  <si>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</si>
  <si>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</si>
  <si>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</si>
  <si>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</si>
  <si>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</si>
  <si>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</si>
  <si>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</si>
  <si>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</si>
  <si>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</si>
  <si>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</si>
  <si>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</si>
  <si>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</si>
  <si>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</si>
  <si>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</si>
  <si>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</si>
  <si>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</si>
  <si>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</si>
  <si>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</si>
  <si>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</si>
  <si>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</si>
  <si>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</si>
  <si>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</si>
  <si>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</si>
  <si>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</si>
  <si>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</si>
  <si>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</si>
  <si>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</si>
  <si>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</si>
  <si>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</si>
  <si>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</si>
  <si>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</si>
  <si>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</si>
  <si>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</si>
  <si>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</si>
  <si>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</si>
  <si>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</si>
  <si>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</si>
  <si>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</si>
  <si>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</si>
  <si>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</si>
  <si>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</si>
  <si>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</si>
  <si>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</si>
  <si>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</si>
  <si>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</si>
  <si>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</si>
  <si>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</si>
  <si>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</si>
  <si>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</si>
  <si>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</si>
  <si>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</si>
  <si>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</si>
  <si>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</si>
  <si>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</si>
  <si>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</si>
  <si>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</si>
  <si>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</si>
  <si>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</si>
  <si>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</si>
  <si>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</si>
  <si>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</si>
  <si>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</si>
  <si>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</si>
  <si>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</si>
  <si>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</si>
  <si>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</si>
  <si>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</si>
  <si>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</si>
  <si>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</si>
  <si>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</si>
  <si>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</si>
  <si>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</si>
  <si>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</si>
  <si>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</si>
  <si>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</si>
  <si>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</si>
  <si>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</si>
  <si>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</si>
  <si>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</si>
  <si>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</si>
  <si>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</si>
  <si>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</si>
  <si>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</si>
  <si>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</si>
  <si>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</si>
  <si>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</si>
  <si>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</si>
  <si>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</si>
  <si>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</si>
  <si>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</si>
  <si>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</si>
  <si>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</si>
  <si>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</si>
  <si>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</si>
  <si>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</si>
  <si>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</si>
  <si>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</si>
  <si>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</si>
  <si>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</si>
  <si>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</si>
  <si>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</si>
  <si>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</si>
  <si>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</si>
  <si>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</si>
  <si>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</si>
  <si>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</si>
  <si>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</si>
  <si>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</si>
  <si>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</si>
  <si>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</si>
  <si>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</si>
  <si>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</si>
  <si>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</si>
  <si>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</si>
  <si>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</si>
  <si>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</si>
  <si>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</si>
  <si>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</si>
  <si>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</si>
  <si>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</si>
  <si>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</si>
  <si>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</si>
  <si>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</si>
  <si>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</si>
  <si>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</si>
  <si>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</si>
  <si>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</si>
  <si>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</si>
  <si>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</si>
  <si>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</si>
  <si>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</si>
  <si>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</si>
  <si>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</si>
  <si>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</si>
  <si>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</si>
  <si>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</si>
  <si>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</si>
  <si>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</si>
  <si>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</si>
  <si>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</si>
  <si>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</si>
  <si>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</si>
  <si>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</si>
  <si>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</si>
  <si>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1.81</t>
  </si>
  <si>
    <t>▲ 0.91</t>
  </si>
  <si>
    <t>水道事業会計</t>
  </si>
  <si>
    <t>国民健康保険事業</t>
  </si>
  <si>
    <t>▲ 4.58</t>
  </si>
  <si>
    <t>一般会計</t>
  </si>
  <si>
    <t>介護保険事業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</si>
  <si>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</si>
  <si>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</si>
  <si>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</si>
  <si>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</si>
  <si>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</si>
  <si>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</si>
  <si>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</si>
  <si>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</si>
  <si>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</si>
  <si>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</si>
  <si>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</si>
  <si>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4">
      <t>ハイキ</t>
    </rPh>
    <rPh sb="4" eb="5">
      <t>ブツ</t>
    </rPh>
    <rPh sb="5" eb="7">
      <t>ショリ</t>
    </rPh>
    <rPh sb="7" eb="9">
      <t>コウイキ</t>
    </rPh>
    <rPh sb="9" eb="11">
      <t>レンゴウ</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</si>
  <si>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</si>
  <si>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</si>
  <si>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ふるさと納税基金</t>
    <rPh sb="4" eb="6">
      <t>ノウゼイ</t>
    </rPh>
    <rPh sb="6" eb="8">
      <t>キキン</t>
    </rPh>
    <phoneticPr fontId="5"/>
  </si>
  <si>
    <t>森林環境譲与税基金</t>
    <rPh sb="0" eb="2">
      <t>シンリン</t>
    </rPh>
    <rPh sb="2" eb="4">
      <t>カンキョウ</t>
    </rPh>
    <rPh sb="4" eb="6">
      <t>ジョウヨ</t>
    </rPh>
    <rPh sb="6" eb="7">
      <t>ゼイ</t>
    </rPh>
    <rPh sb="7" eb="9">
      <t>キキン</t>
    </rPh>
    <phoneticPr fontId="5"/>
  </si>
  <si>
    <t>ふるさと創生事業基金</t>
    <rPh sb="4" eb="6">
      <t>ソウセイ</t>
    </rPh>
    <rPh sb="6" eb="8">
      <t>ジギョウ</t>
    </rPh>
    <rPh sb="8" eb="10">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</si>
  <si>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</si>
  <si>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</si>
  <si>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</si>
  <si>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</si>
  <si>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</si>
  <si>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</si>
  <si>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実質公債費比率においては、類似団体内と比較しても低い数値で推移している。今後においても、適正な管理を進めていく。</t>
    <rPh sb="0" eb="2">
      <t>ジッシツ</t>
    </rPh>
    <rPh sb="2" eb="5">
      <t>コウサイヒ</t>
    </rPh>
    <rPh sb="5" eb="7">
      <t>ヒリツ</t>
    </rPh>
    <rPh sb="13" eb="15">
      <t>ルイジ</t>
    </rPh>
    <rPh sb="15" eb="17">
      <t>ダンタイ</t>
    </rPh>
    <rPh sb="17" eb="18">
      <t>ナイ</t>
    </rPh>
    <rPh sb="19" eb="21">
      <t>ヒカク</t>
    </rPh>
    <rPh sb="24" eb="25">
      <t>ヒク</t>
    </rPh>
    <rPh sb="26" eb="28">
      <t>スウチ</t>
    </rPh>
    <rPh sb="29" eb="31">
      <t>スイイ</t>
    </rPh>
    <rPh sb="36" eb="38">
      <t>コンゴ</t>
    </rPh>
    <rPh sb="44" eb="46">
      <t>テキセイ</t>
    </rPh>
    <rPh sb="47" eb="49">
      <t>カンリ</t>
    </rPh>
    <rPh sb="50" eb="51">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</si>
  <si>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</si>
  <si>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</si>
  <si>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</si>
  <si>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有形固定資産減価償却率においては、類似団体内と比較しても低い数値で推移している。今後においても、公共施設等総合管理計画に基づき適正な管理を進めていく。</t>
    <rPh sb="0" eb="2">
      <t>ユウケイ</t>
    </rPh>
    <rPh sb="2" eb="4">
      <t>コテイ</t>
    </rPh>
    <rPh sb="4" eb="6">
      <t>シサン</t>
    </rPh>
    <rPh sb="6" eb="8">
      <t>ゲンカ</t>
    </rPh>
    <rPh sb="8" eb="10">
      <t>ショウキャク</t>
    </rPh>
    <rPh sb="10" eb="11">
      <t>リツ</t>
    </rPh>
    <rPh sb="17" eb="19">
      <t>ルイジ</t>
    </rPh>
    <rPh sb="19" eb="21">
      <t>ダンタイ</t>
    </rPh>
    <rPh sb="21" eb="22">
      <t>ナイ</t>
    </rPh>
    <rPh sb="23" eb="25">
      <t>ヒカク</t>
    </rPh>
    <rPh sb="28" eb="29">
      <t>ヒク</t>
    </rPh>
    <rPh sb="30" eb="32">
      <t>スウチ</t>
    </rPh>
    <rPh sb="33" eb="35">
      <t>スイイ</t>
    </rPh>
    <rPh sb="40" eb="42">
      <t>コンゴ</t>
    </rPh>
    <rPh sb="48" eb="50">
      <t>コウキョウ</t>
    </rPh>
    <rPh sb="50" eb="52">
      <t>シセツ</t>
    </rPh>
    <rPh sb="52" eb="53">
      <t>トウ</t>
    </rPh>
    <rPh sb="53" eb="55">
      <t>ソウゴウ</t>
    </rPh>
    <rPh sb="55" eb="57">
      <t>カンリ</t>
    </rPh>
    <rPh sb="57" eb="59">
      <t>ケイカク</t>
    </rPh>
    <rPh sb="60" eb="61">
      <t>モト</t>
    </rPh>
    <rPh sb="63" eb="65">
      <t>テキセイ</t>
    </rPh>
    <rPh sb="66" eb="68">
      <t>カンリ</t>
    </rPh>
    <rPh sb="69" eb="70">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</si>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</sst>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0A7D88-A203-4D68-ADCA-D2D178672FA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632-41A3-8DB6-7D8EA2116C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133629</c:v>
                </c:pt>
                <c:pt idx="1">
                  <c:v>66723</c:v>
                </c:pt>
                <c:pt idx="2">
                  <c:v>103384</c:v>
                </c:pt>
                <c:pt idx="3">
                  <c:v>55034</c:v>
                </c:pt>
                <c:pt idx="4">
                  <c:v>80904</c:v>
                </c:pt>
              </c:numCache>
            </c:numRef>
          </c:val>
          <c:smooth val="0"/>
          <c:extLst>
            <c:ext xmlns:c16="http://schemas.microsoft.com/office/drawing/2014/chart" uri="{C3380CC4-5D6E-409C-BE32-E72D297353CC}">
              <c16:uniqueId val="{00000001-F632-41A3-8DB6-7D8EA2116C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5.46</c:v>
                </c:pt>
                <c:pt idx="1">
                  <c:v>6.73</c:v>
                </c:pt>
                <c:pt idx="2">
                  <c:v>3.81</c:v>
                </c:pt>
                <c:pt idx="3">
                  <c:v>2.0299999999999998</c:v>
                </c:pt>
                <c:pt idx="4">
                  <c:v>1.1200000000000001</c:v>
                </c:pt>
              </c:numCache>
            </c:numRef>
          </c:val>
          <c:extLst>
            <c:ext xmlns:c16="http://schemas.microsoft.com/office/drawing/2014/chart" uri="{C3380CC4-5D6E-409C-BE32-E72D297353CC}">
              <c16:uniqueId val="{00000000-B2A1-4533-953F-B3B35AEA8A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36.51</c:v>
                </c:pt>
                <c:pt idx="1">
                  <c:v>37.380000000000003</c:v>
                </c:pt>
                <c:pt idx="2">
                  <c:v>33.5</c:v>
                </c:pt>
                <c:pt idx="3">
                  <c:v>33.799999999999997</c:v>
                </c:pt>
                <c:pt idx="4">
                  <c:v>36.020000000000003</c:v>
                </c:pt>
              </c:numCache>
            </c:numRef>
          </c:val>
          <c:extLst>
            <c:ext xmlns:c16="http://schemas.microsoft.com/office/drawing/2014/chart" uri="{C3380CC4-5D6E-409C-BE32-E72D297353CC}">
              <c16:uniqueId val="{00000001-B2A1-4533-953F-B3B35AEA8A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3.29</c:v>
                </c:pt>
                <c:pt idx="1">
                  <c:v>1.1499999999999999</c:v>
                </c:pt>
                <c:pt idx="2">
                  <c:v>5.56</c:v>
                </c:pt>
                <c:pt idx="3">
                  <c:v>-1.81</c:v>
                </c:pt>
                <c:pt idx="4">
                  <c:v>-0.91</c:v>
                </c:pt>
              </c:numCache>
            </c:numRef>
          </c:val>
          <c:smooth val="0"/>
          <c:extLst>
            <c:ext xmlns:c16="http://schemas.microsoft.com/office/drawing/2014/chart" uri="{C3380CC4-5D6E-409C-BE32-E72D297353CC}">
              <c16:uniqueId val="{00000002-B2A1-4533-953F-B3B35AEA8A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02-4833-93A8-74FCDBE9BB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02-4833-93A8-74FCDBE9BB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02-4833-93A8-74FCDBE9BB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02-4833-93A8-74FCDBE9BB7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C02-4833-93A8-74FCDBE9BB76}"/>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C02-4833-93A8-74FCDBE9BB7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0.49</c:v>
                </c:pt>
                <c:pt idx="4">
                  <c:v>#N/A</c:v>
                </c:pt>
                <c:pt idx="5">
                  <c:v>1.04</c:v>
                </c:pt>
                <c:pt idx="6">
                  <c:v>#N/A</c:v>
                </c:pt>
                <c:pt idx="7">
                  <c:v>0.51</c:v>
                </c:pt>
                <c:pt idx="8">
                  <c:v>#N/A</c:v>
                </c:pt>
                <c:pt idx="9">
                  <c:v>0.53</c:v>
                </c:pt>
              </c:numCache>
            </c:numRef>
          </c:val>
          <c:extLst>
            <c:ext xmlns:c16="http://schemas.microsoft.com/office/drawing/2014/chart" uri="{C3380CC4-5D6E-409C-BE32-E72D297353CC}">
              <c16:uniqueId val="{00000006-EC02-4833-93A8-74FCDBE9BB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5.45</c:v>
                </c:pt>
                <c:pt idx="2">
                  <c:v>#N/A</c:v>
                </c:pt>
                <c:pt idx="3">
                  <c:v>6.72</c:v>
                </c:pt>
                <c:pt idx="4">
                  <c:v>#N/A</c:v>
                </c:pt>
                <c:pt idx="5">
                  <c:v>3.8</c:v>
                </c:pt>
                <c:pt idx="6">
                  <c:v>#N/A</c:v>
                </c:pt>
                <c:pt idx="7">
                  <c:v>2.02</c:v>
                </c:pt>
                <c:pt idx="8">
                  <c:v>#N/A</c:v>
                </c:pt>
                <c:pt idx="9">
                  <c:v>1.1200000000000001</c:v>
                </c:pt>
              </c:numCache>
            </c:numRef>
          </c:val>
          <c:extLst>
            <c:ext xmlns:c16="http://schemas.microsoft.com/office/drawing/2014/chart" uri="{C3380CC4-5D6E-409C-BE32-E72D297353CC}">
              <c16:uniqueId val="{00000007-EC02-4833-93A8-74FCDBE9BB76}"/>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4.58</c:v>
                </c:pt>
                <c:pt idx="1">
                  <c:v>#N/A</c:v>
                </c:pt>
                <c:pt idx="2">
                  <c:v>#N/A</c:v>
                </c:pt>
                <c:pt idx="3">
                  <c:v>1.53</c:v>
                </c:pt>
                <c:pt idx="4">
                  <c:v>#N/A</c:v>
                </c:pt>
                <c:pt idx="5">
                  <c:v>1.57</c:v>
                </c:pt>
                <c:pt idx="6">
                  <c:v>#N/A</c:v>
                </c:pt>
                <c:pt idx="7">
                  <c:v>3.4</c:v>
                </c:pt>
                <c:pt idx="8">
                  <c:v>#N/A</c:v>
                </c:pt>
                <c:pt idx="9">
                  <c:v>3.15</c:v>
                </c:pt>
              </c:numCache>
            </c:numRef>
          </c:val>
          <c:extLst>
            <c:ext xmlns:c16="http://schemas.microsoft.com/office/drawing/2014/chart" uri="{C3380CC4-5D6E-409C-BE32-E72D297353CC}">
              <c16:uniqueId val="{00000008-EC02-4833-93A8-74FCDBE9BB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6.42</c:v>
                </c:pt>
                <c:pt idx="2">
                  <c:v>#N/A</c:v>
                </c:pt>
                <c:pt idx="3">
                  <c:v>5.21</c:v>
                </c:pt>
                <c:pt idx="4">
                  <c:v>#N/A</c:v>
                </c:pt>
                <c:pt idx="5">
                  <c:v>5.59</c:v>
                </c:pt>
                <c:pt idx="6">
                  <c:v>#N/A</c:v>
                </c:pt>
                <c:pt idx="7">
                  <c:v>5.94</c:v>
                </c:pt>
                <c:pt idx="8">
                  <c:v>#N/A</c:v>
                </c:pt>
                <c:pt idx="9">
                  <c:v>6.03</c:v>
                </c:pt>
              </c:numCache>
            </c:numRef>
          </c:val>
          <c:extLst>
            <c:ext xmlns:c16="http://schemas.microsoft.com/office/drawing/2014/chart" uri="{C3380CC4-5D6E-409C-BE32-E72D297353CC}">
              <c16:uniqueId val="{00000009-EC02-4833-93A8-74FCDBE9BB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264</c:v>
                </c:pt>
                <c:pt idx="5">
                  <c:v>259</c:v>
                </c:pt>
                <c:pt idx="8">
                  <c:v>255</c:v>
                </c:pt>
                <c:pt idx="11">
                  <c:v>248</c:v>
                </c:pt>
                <c:pt idx="14">
                  <c:v>236</c:v>
                </c:pt>
              </c:numCache>
            </c:numRef>
          </c:val>
          <c:extLst>
            <c:ext xmlns:c16="http://schemas.microsoft.com/office/drawing/2014/chart" uri="{C3380CC4-5D6E-409C-BE32-E72D297353CC}">
              <c16:uniqueId val="{00000000-1570-4DD2-8ABD-0595658CAC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70-4DD2-8ABD-0595658CAC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70-4DD2-8ABD-0595658CAC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40</c:v>
                </c:pt>
                <c:pt idx="6">
                  <c:v>37</c:v>
                </c:pt>
                <c:pt idx="9">
                  <c:v>25</c:v>
                </c:pt>
                <c:pt idx="12">
                  <c:v>27</c:v>
                </c:pt>
              </c:numCache>
            </c:numRef>
          </c:val>
          <c:extLst>
            <c:ext xmlns:c16="http://schemas.microsoft.com/office/drawing/2014/chart" uri="{C3380CC4-5D6E-409C-BE32-E72D297353CC}">
              <c16:uniqueId val="{00000003-1570-4DD2-8ABD-0595658CAC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4-1570-4DD2-8ABD-0595658CAC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70-4DD2-8ABD-0595658CAC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70-4DD2-8ABD-0595658CAC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282</c:v>
                </c:pt>
                <c:pt idx="3">
                  <c:v>293</c:v>
                </c:pt>
                <c:pt idx="6">
                  <c:v>311</c:v>
                </c:pt>
                <c:pt idx="9">
                  <c:v>242</c:v>
                </c:pt>
                <c:pt idx="12">
                  <c:v>252</c:v>
                </c:pt>
              </c:numCache>
            </c:numRef>
          </c:val>
          <c:extLst>
            <c:ext xmlns:c16="http://schemas.microsoft.com/office/drawing/2014/chart" uri="{C3380CC4-5D6E-409C-BE32-E72D297353CC}">
              <c16:uniqueId val="{00000007-1570-4DD2-8ABD-0595658CAC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c:v>
                </c:pt>
                <c:pt idx="2">
                  <c:v>#N/A</c:v>
                </c:pt>
                <c:pt idx="3">
                  <c:v>#N/A</c:v>
                </c:pt>
                <c:pt idx="4">
                  <c:v>74</c:v>
                </c:pt>
                <c:pt idx="5">
                  <c:v>#N/A</c:v>
                </c:pt>
                <c:pt idx="6">
                  <c:v>#N/A</c:v>
                </c:pt>
                <c:pt idx="7">
                  <c:v>93</c:v>
                </c:pt>
                <c:pt idx="8">
                  <c:v>#N/A</c:v>
                </c:pt>
                <c:pt idx="9">
                  <c:v>#N/A</c:v>
                </c:pt>
                <c:pt idx="10">
                  <c:v>19</c:v>
                </c:pt>
                <c:pt idx="11">
                  <c:v>#N/A</c:v>
                </c:pt>
                <c:pt idx="12">
                  <c:v>#N/A</c:v>
                </c:pt>
                <c:pt idx="13">
                  <c:v>45</c:v>
                </c:pt>
                <c:pt idx="14">
                  <c:v>#N/A</c:v>
                </c:pt>
              </c:numCache>
            </c:numRef>
          </c:val>
          <c:smooth val="0"/>
          <c:extLst>
            <c:ext xmlns:c16="http://schemas.microsoft.com/office/drawing/2014/chart" uri="{C3380CC4-5D6E-409C-BE32-E72D297353CC}">
              <c16:uniqueId val="{00000008-1570-4DD2-8ABD-0595658CAC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2079</c:v>
                </c:pt>
                <c:pt idx="5">
                  <c:v>2026</c:v>
                </c:pt>
                <c:pt idx="8">
                  <c:v>1928</c:v>
                </c:pt>
                <c:pt idx="11">
                  <c:v>1872</c:v>
                </c:pt>
                <c:pt idx="14">
                  <c:v>1851</c:v>
                </c:pt>
              </c:numCache>
            </c:numRef>
          </c:val>
          <c:extLst>
            <c:ext xmlns:c16="http://schemas.microsoft.com/office/drawing/2014/chart" uri="{C3380CC4-5D6E-409C-BE32-E72D297353CC}">
              <c16:uniqueId val="{00000000-224E-4CD0-9A83-129B99BE45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774</c:v>
                </c:pt>
                <c:pt idx="5">
                  <c:v>781</c:v>
                </c:pt>
                <c:pt idx="8">
                  <c:v>807</c:v>
                </c:pt>
                <c:pt idx="11">
                  <c:v>755</c:v>
                </c:pt>
                <c:pt idx="14">
                  <c:v>666</c:v>
                </c:pt>
              </c:numCache>
            </c:numRef>
          </c:val>
          <c:extLst>
            <c:ext xmlns:c16="http://schemas.microsoft.com/office/drawing/2014/chart" uri="{C3380CC4-5D6E-409C-BE32-E72D297353CC}">
              <c16:uniqueId val="{00000001-224E-4CD0-9A83-129B99BE45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2252</c:v>
                </c:pt>
                <c:pt idx="5">
                  <c:v>2368</c:v>
                </c:pt>
                <c:pt idx="8">
                  <c:v>2032</c:v>
                </c:pt>
                <c:pt idx="11">
                  <c:v>2002</c:v>
                </c:pt>
                <c:pt idx="14">
                  <c:v>2112</c:v>
                </c:pt>
              </c:numCache>
            </c:numRef>
          </c:val>
          <c:extLst>
            <c:ext xmlns:c16="http://schemas.microsoft.com/office/drawing/2014/chart" uri="{C3380CC4-5D6E-409C-BE32-E72D297353CC}">
              <c16:uniqueId val="{00000002-224E-4CD0-9A83-129B99BE45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4E-4CD0-9A83-129B99BE45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4E-4CD0-9A83-129B99BE45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4E-4CD0-9A83-129B99BE45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368</c:v>
                </c:pt>
                <c:pt idx="3">
                  <c:v>417</c:v>
                </c:pt>
                <c:pt idx="6">
                  <c:v>385</c:v>
                </c:pt>
                <c:pt idx="9">
                  <c:v>345</c:v>
                </c:pt>
                <c:pt idx="12">
                  <c:v>326</c:v>
                </c:pt>
              </c:numCache>
            </c:numRef>
          </c:val>
          <c:extLst>
            <c:ext xmlns:c16="http://schemas.microsoft.com/office/drawing/2014/chart" uri="{C3380CC4-5D6E-409C-BE32-E72D297353CC}">
              <c16:uniqueId val="{00000006-224E-4CD0-9A83-129B99BE45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124</c:v>
                </c:pt>
                <c:pt idx="6">
                  <c:v>147</c:v>
                </c:pt>
                <c:pt idx="9">
                  <c:v>144</c:v>
                </c:pt>
                <c:pt idx="12">
                  <c:v>202</c:v>
                </c:pt>
              </c:numCache>
            </c:numRef>
          </c:val>
          <c:extLst>
            <c:ext xmlns:c16="http://schemas.microsoft.com/office/drawing/2014/chart" uri="{C3380CC4-5D6E-409C-BE32-E72D297353CC}">
              <c16:uniqueId val="{00000007-224E-4CD0-9A83-129B99BE45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24E-4CD0-9A83-129B99BE45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15</c:v>
                </c:pt>
                <c:pt idx="12">
                  <c:v>33</c:v>
                </c:pt>
              </c:numCache>
            </c:numRef>
          </c:val>
          <c:extLst>
            <c:ext xmlns:c16="http://schemas.microsoft.com/office/drawing/2014/chart" uri="{C3380CC4-5D6E-409C-BE32-E72D297353CC}">
              <c16:uniqueId val="{00000009-224E-4CD0-9A83-129B99BE45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2942</c:v>
                </c:pt>
                <c:pt idx="3">
                  <c:v>2858</c:v>
                </c:pt>
                <c:pt idx="6">
                  <c:v>2476</c:v>
                </c:pt>
                <c:pt idx="9">
                  <c:v>2278</c:v>
                </c:pt>
                <c:pt idx="12">
                  <c:v>2209</c:v>
                </c:pt>
              </c:numCache>
            </c:numRef>
          </c:val>
          <c:extLst>
            <c:ext xmlns:c16="http://schemas.microsoft.com/office/drawing/2014/chart" uri="{C3380CC4-5D6E-409C-BE32-E72D297353CC}">
              <c16:uniqueId val="{0000000A-224E-4CD0-9A83-129B99BE45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4E-4CD0-9A83-129B99BE45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610</c:v>
                </c:pt>
                <c:pt idx="1">
                  <c:v>610</c:v>
                </c:pt>
                <c:pt idx="2">
                  <c:v>646</c:v>
                </c:pt>
              </c:numCache>
            </c:numRef>
          </c:val>
          <c:extLst>
            <c:ext xmlns:c16="http://schemas.microsoft.com/office/drawing/2014/chart" uri="{C3380CC4-5D6E-409C-BE32-E72D297353CC}">
              <c16:uniqueId val="{00000000-5BE6-4EB5-A9CD-F00B30D095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322</c:v>
                </c:pt>
                <c:pt idx="1">
                  <c:v>391</c:v>
                </c:pt>
                <c:pt idx="2">
                  <c:v>391</c:v>
                </c:pt>
              </c:numCache>
            </c:numRef>
          </c:val>
          <c:extLst>
            <c:ext xmlns:c16="http://schemas.microsoft.com/office/drawing/2014/chart" uri="{C3380CC4-5D6E-409C-BE32-E72D297353CC}">
              <c16:uniqueId val="{00000001-5BE6-4EB5-A9CD-F00B30D095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1047</c:v>
                </c:pt>
                <c:pt idx="1">
                  <c:v>947</c:v>
                </c:pt>
                <c:pt idx="2">
                  <c:v>985</c:v>
                </c:pt>
              </c:numCache>
            </c:numRef>
          </c:val>
          <c:extLst>
            <c:ext xmlns:c16="http://schemas.microsoft.com/office/drawing/2014/chart" uri="{C3380CC4-5D6E-409C-BE32-E72D297353CC}">
              <c16:uniqueId val="{00000002-5BE6-4EB5-A9CD-F00B30D095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{E32D23CE-A3D9-401A-B1E0-EE39E4060904}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1B-40B1-B828-E0F38000C6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{A0DC959B-A6D4-475E-9FD4-72ECF1EF6524}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B-40B1-B828-E0F38000C6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{5E923EFC-CFB7-4BD5-BC23-3458CDB387A6}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B-40B1-B828-E0F38000C6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{9AE9256F-7B31-41A5-8D89-9B097A4676D1}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B-40B1-B828-E0F38000C6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{DBF8DBFA-5845-47FB-B03F-C3CA3E880469}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B-40B1-B828-E0F38000C68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{A6B5175E-823D-42EB-97E2-C9C8E071446D}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1B-40B1-B828-E0F38000C68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{78AF71A9-846F-4229-9CCE-451027091378}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1B-40B1-B828-E0F38000C68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{C6435559-A9B9-4E64-A218-6D4FE3E52110}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1B-40B1-B828-E0F38000C6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{4587A5CA-2D08-4987-B3E4-A836063F19F6}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1B-40B1-B828-E0F38000C6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c:v>
                </c:pt>
                <c:pt idx="16">
                  <c:v>56</c:v>
                </c:pt>
                <c:pt idx="24">
                  <c:v>57.9</c:v>
                </c:pt>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1B-40B1-B828-E0F38000C6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{F706E271-7DDC-4A72-B632-86BF45893107}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1B-40B1-B828-E0F38000C6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{75767235-2F2A-438D-8F0D-CA33C97D3D54}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B-40B1-B828-E0F38000C6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{36781A11-E2E8-4326-9B60-8AC6D0FDD47E}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B-40B1-B828-E0F38000C6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{11C46D34-50C9-4E78-B3E0-2EEC2322595F}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B-40B1-B828-E0F38000C6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{F69E8955-1B2D-4E7B-B203-D9094A3D103F}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B-40B1-B828-E0F38000C68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{6DCB585E-8E98-49FC-B44C-34A67A26814B}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1B-40B1-B828-E0F38000C68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{3024A613-9721-47F2-AB07-10CF28FE0F75}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1B-40B1-B828-E0F38000C68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{E736032F-8B2C-4956-81FA-5C3CD1C35785}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1B-40B1-B828-E0F38000C68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{AAEC04DE-A260-4792-A5CC-E76A44E4B468}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1B-40B1-B828-E0F38000C6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F1B-40B1-B828-E0F38000C68A}"/>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{55449F65-BEBB-4C22-91EA-86341FE8C76C}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95-492A-AD29-2FB038C563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{DF8A8C01-1173-4E39-B7FD-ED2DA17C574E}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5-492A-AD29-2FB038C563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{E8306EA7-30AA-4DAC-A216-1520814505BF}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5-492A-AD29-2FB038C563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{2EDC4D59-C4ED-447A-A188-6149130EDAA4}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5-492A-AD29-2FB038C563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{4954501E-B933-4760-9495-54D636AF295A}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5-492A-AD29-2FB038C563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{F1DAA954-0047-4B88-AAEB-1A9D315A6003}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95-492A-AD29-2FB038C563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{BE7A54A2-DFDB-4469-BE0F-653B00ACBF12}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95-492A-AD29-2FB038C563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{C9424A31-B3C5-4AFC-A43C-DAD4559D9076}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95-492A-AD29-2FB038C563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{525D4C27-6159-4C40-BCAB-D876454FB235}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95-492A-AD29-2FB038C56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4.5</c:v>
                </c:pt>
                <c:pt idx="24">
                  <c:v>3.8</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95-492A-AD29-2FB038C563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{84880039-B864-4551-AD73-8EF917E8D3A6}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95-492A-AD29-2FB038C563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{EF2D8201-C4C9-4124-B0AA-F168903658DD}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5-492A-AD29-2FB038C563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{86E2DC01-09EA-4997-91BE-2716F855A261}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5-492A-AD29-2FB038C563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{478C2CB3-C396-4AD3-9AFF-E8C3637F75B0}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5-492A-AD29-2FB038C563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{12F5B23C-EAB3-4F19-B172-DB04A6684330}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5-492A-AD29-2FB038C5637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{403213BF-DCEC-4D1E-A2E2-F3C6F779B67B}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95-492A-AD29-2FB038C5637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{2C17EEA0-C236-4E74-B61E-807166049492}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95-492A-AD29-2FB038C5637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{4FAF5053-295A-49C9-A134-AAF221F5A8C8}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95-492A-AD29-2FB038C563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{FF8D826E-EB3F-47B7-BE5C-A70B067F03F9}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95-492A-AD29-2FB038C56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95-492A-AD29-2FB038C5637A}"/>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平成２９年度に繰上償還を行ったことから、平成３０年度以降の元利償還金は、大きく減少した。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今後、各施設の老朽化等に伴う建替えに多額の地方債発行が行われることが予想されるため、新規での地方債発行は極力抑制したい。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満期一括償還地方債の償還の財源として積み立てていない。</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新規地方債借入の抑制や償還完了により、一般会計等に係る地方債の残高は年々減少している。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また、債務負担行為に基づく支出予定額については、社会教育施設非常用発電機更新事業を実施したことにより、平成３０年度より増加した。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今後の地方債現在高や債務負担行為支出額を注視しつつ、適正な財政運営に努めたい。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主な増減理由としては、積立てとして財政調整基金３６百万、地域福祉基金２１百万、ふるさと納税基金１５百万、森林環境譲与税基金２百万。取崩しは未実施。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公共施設の建替えや町の魅力発信等に向けてのハード・ソフト事業を今後予定している。そのため、基金の保有額に注視しつつも、取崩額の低減も含めて検討していきたい。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①公共施設整備基金では、公共施設の整備のための普通建設事業に活用する。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②地域福祉基金では、地域福祉の推進に基づいた事業に活用する。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③ふるさと創生事業基金では、自ら考え自ら実践する町づくり事業に活用する。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④ふるさと納税基金では、当町へ寄付された寄附金の意向に沿って活用する。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⑤森林環境譲与税基金では、森林整備及びその促進に必要な事業に活用する。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②平成２５年度より国保会計への赤字補てんとして繰出しを行っていたが、現在、国保会計の黒字化により、国保会計の剰余分を積立て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いることから増となっている。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④ふるさと寄附金の一部を積み立てたことによる増。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公共施設の建替えや町の魅力発信等に向けてのハード・ソフト事業を今後予定している。そのため、基金の保有額に注視しつつも、取崩額の低減も含めて検討していきたい。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令和元年度は、前年度決算剰余金３６百万円を積み立てたため、平成３０年度から増加した。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引き続き、利子の積立てを行い、基金の保有額を維持することを目的としたい。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また、取崩しの必要がない財政運営を目指していくために、経常経費などの精査を引き続き行っていく。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平成３０年度は、前年度決算剰余金を積み立てたことにより増加したが、令和元年度は大きな積立て・取崩しを行っていないため同額である。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公共施設等の建替えが予定されており、今後多額の地方債の償還が予想されることから、保有額を維持しつつも、地方債償還額による財政圧迫の際には取崩しを含めて検討していきたい。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3E6AFDB-A518-474D-9305-287B6A1DA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F2CCB6-A1B4-47D8-AB72-4B6C468BA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D342490-A49B-4CD2-AC95-974EF1FFE5D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EB6F7ED-8EA1-4A7E-80AE-9DDFDF1D4CC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135996F-10A2-4E41-9456-29EC7EC756BA}"/>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F773850-BA69-44D1-BBE5-DC980A907236}"/>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B61E6E4-A282-4CBD-9E63-04AE800A9F4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5EA7B79-256C-4125-9369-A8CC8FD73521}"/>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69F0937-CFF9-4BC0-B644-FC7FE0C3A3F4}"/>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FC197EF-FB53-46F2-B3FB-F87AF4854CAF}"/>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83E9494-0EDF-4D92-8A44-CBC43988BC3C}"/>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12A27959-5854-40B2-A251-1EF57A710A3D}"/>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BD3FC46D-7C5C-4A46-9DD5-26BF1A99CE55}"/>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A83DD42-E9D3-4160-B9E2-B73AA7C8A914}"/>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23DF862-608A-4E83-9C12-ACB9112BCA6D}"/>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705A8C7-E10A-4B81-A009-FFD486423F87}"/>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1F900D8-8C39-4C2F-9E7B-66C0E4D5BC4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8EB7A2A-9960-442F-B4D5-46562A74875B}"/>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CF38BE5-D227-44B3-AEBC-E7788696B626}"/>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302ECBF-EB5C-4495-9185-89EAF58793A1}"/>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86A5B3D-4B6A-477E-BCA3-72C8A4E6AF8A}"/>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4048366A-3A51-4542-A63A-435E5BC85EE5}"/>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B605D6-4BAE-4C74-A14D-B7FE082B0EE5}"/>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728297D-6EAF-4045-B6E9-8A148C2FD463}"/>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70FB747-71F3-4A8A-8E35-E26AD56293DB}"/>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E399168-58AB-4D03-B686-FD0759B04F43}"/>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37CE26A-B3EC-43E2-AD43-CD39CE537677}"/>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6330014-7E2C-401F-91DE-E85E1998681B}"/>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60DA870-53DE-4CA6-8CA9-4701C8673976}"/>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CB91DF4-9FC0-4845-AB9A-20900EA0F843}"/>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EA73BB7-6D73-47DD-9275-5CF7E2E479B1}"/>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F039490-E116-404F-8BF4-15218A6612D5}"/>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A27E4AB-3A3C-411F-BFA4-325F4978BC4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D7140C0-E9A8-4587-A63C-94A0C4CC00E7}"/>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092D1F9-8ABA-4E81-9BA6-632D27B8C1FF}"/>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1F0814C-38E8-4E5F-83D1-0BFF253BB88C}"/>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E6D932C-F7C4-4175-8BAF-407B00E7C31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D210B2C-11B7-4C86-AFDB-7CC092AF0836}"/>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AEC3D3E-2054-43FE-91CA-3C90EFBB2827}"/>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62CEBB52-180A-4AA3-B002-0B6474447FB8}"/>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783916F8-79CA-493B-A869-11FA9E0DD361}"/>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D04B888-C7E6-4E80-984B-15CF7BCA203A}"/>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3E4AD4F7-A0FF-4868-BA93-7C4BA35E72FE}"/>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31E8D36-0DF3-4BA5-B626-826DDB0CCB55}"/>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D5F5829-1A25-4ED9-8F07-C4EAB53DB0C7}"/>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55A26247-CE9F-4B96-A1A0-4D123FA7305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E3FD444-32DE-4B75-94D1-29955A6D15A1}"/>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ADA93EF-1C30-4537-95D8-0E6C30130B0F}"/>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CB96C0F9-C7E6-4C4E-A030-8C98C65EF05D}"/>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3A23C501-D773-4131-9818-164A8F4F6C34}"/>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5F106FD9-C03A-42D7-AA78-DCAE5F5258A3}"/>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F9682006-E4AD-4905-9B51-A1DA4D1717FB}"/>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37142C28-82A8-4B2E-8D14-81DD9D2A9F79}"/>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8BD0641-9788-4AE3-852D-04E344324484}"/>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7D5F090B-5237-4890-BA87-7ED244252FB3}"/>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146E533E-9782-4A40-8AB9-515B5191802F}"/>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の平均値を下回っている。当町には有形固定資産減価償却率が類似団体を大きく上回っている施設があるが、有形固定資産額が全体に占める割合が低いため影響が少なかったと考えられる。ま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月に策定された公営住宅等長寿命化計画に基づき、老朽化していた公営住宅の建替工事（平成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年）を実施しており、値を下げた一因となっている。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283EE2A8-F0A5-4E7C-AA80-FB8BD7E2B53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854CF78-7640-4840-B39D-89D361A3FAF7}"/>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792CDF79-4B5D-497D-AC9C-FEBD0694463C}"/>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D646D30A-66B1-40D1-8318-922FF90EFA8F}"/>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15C57902-D0AB-44A2-8976-455BC9277837}"/>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12E378-834D-4472-A7FE-7B719E4345EA}"/>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52A74CD7-CB20-4E0B-A3D9-D053A6427C76}"/>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3086CC9A-9E8B-42D1-BD8F-95AE72C7DCBA}"/>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FF2787D-B5D5-4C6B-99DC-680F342EC86D}"/>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8A6AD147-A8C9-493B-A8DE-86D1A1B7ECC2}"/>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DC78D04A-FDA4-46A3-AC0A-6C548E975C67}"/>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CA1C6FAC-EC2B-455E-A0F5-E9A405E24C91}"/>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DABA1932-F2B7-466B-A37B-EF73B3541866}"/>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67364911-4E81-48DE-9612-3B4894743E72}"/>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A736912-0AA0-4E03-97E6-36E46E3D256A}"/>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1A66A9C2-C8BD-4428-889A-871E49905B5F}"/>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5275E016-226C-4961-B54D-078807456FF4}"/>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F73B330B-1891-4FA7-B502-A2AED2F2BCE5}"/>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A761D339-9690-4393-9011-52ACB0398794}"/>
            </a:ext>
          </a:extLst>
        </xdr:cNvPr>
        <xdr:cNvCxnSpPr/>
      </xdr:nvCxnSpPr>
      <xdr:spPr>
        <a:xfrm flipV="1">
          <a:off x="4206240" y="4415518"/>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9E3EE8CC-731F-4829-A433-4C6D62BE96D3}"/>
            </a:ext>
          </a:extLst>
        </xdr:cNvPr>
        <xdr:cNvSpPr txBox="1"/>
      </xdr:nvSpPr>
      <xdr:spPr>
        <a:xfrm>
          <a:off x="4258945" y="5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E447CAF5-7D09-4C98-ADD1-4582C13A6791}"/>
            </a:ext>
          </a:extLst>
        </xdr:cNvPr>
        <xdr:cNvCxnSpPr/>
      </xdr:nvCxnSpPr>
      <xdr:spPr>
        <a:xfrm>
          <a:off x="4119245" y="57667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F6027AF-5805-4B58-9EAC-CBA8B0CEA1A7}"/>
            </a:ext>
          </a:extLst>
        </xdr:cNvPr>
        <xdr:cNvSpPr txBox="1"/>
      </xdr:nvSpPr>
      <xdr:spPr>
        <a:xfrm>
          <a:off x="4258945" y="419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5135E218-247F-4AF8-9B95-8F7F5A88DA59}"/>
            </a:ext>
          </a:extLst>
        </xdr:cNvPr>
        <xdr:cNvCxnSpPr/>
      </xdr:nvCxnSpPr>
      <xdr:spPr>
        <a:xfrm>
          <a:off x="4119245" y="44155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ECA1C6FA-8AA6-450F-8B5C-C5DAB5420AF8}"/>
            </a:ext>
          </a:extLst>
        </xdr:cNvPr>
        <xdr:cNvSpPr txBox="1"/>
      </xdr:nvSpPr>
      <xdr:spPr>
        <a:xfrm>
          <a:off x="4258945" y="5209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4423304B-289E-4DC5-94D5-96EAE7E36BAB}"/>
            </a:ext>
          </a:extLst>
        </xdr:cNvPr>
        <xdr:cNvSpPr/>
      </xdr:nvSpPr>
      <xdr:spPr>
        <a:xfrm>
          <a:off x="4157345" y="523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8D42E521-606B-44D0-9098-9604D28BB215}"/>
            </a:ext>
          </a:extLst>
        </xdr:cNvPr>
        <xdr:cNvSpPr/>
      </xdr:nvSpPr>
      <xdr:spPr>
        <a:xfrm>
          <a:off x="3537585" y="52092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64BBE326-7D3E-4F92-9AB0-9BCC7C343C80}"/>
            </a:ext>
          </a:extLst>
        </xdr:cNvPr>
        <xdr:cNvSpPr/>
      </xdr:nvSpPr>
      <xdr:spPr>
        <a:xfrm>
          <a:off x="2867025" y="5176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9E6C8FC7-479E-4FCD-B7D5-1183F8C8C5B9}"/>
            </a:ext>
          </a:extLst>
        </xdr:cNvPr>
        <xdr:cNvSpPr/>
      </xdr:nvSpPr>
      <xdr:spPr>
        <a:xfrm>
          <a:off x="2196465" y="5135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CC517AFA-DD71-42C6-8D75-F19AC29D7CF3}"/>
            </a:ext>
          </a:extLst>
        </xdr:cNvPr>
        <xdr:cNvSpPr/>
      </xdr:nvSpPr>
      <xdr:spPr>
        <a:xfrm>
          <a:off x="1525905" y="50712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40697DA-470B-46AF-8765-8F5AEFE58FEF}"/>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2D0FC94-1B25-430E-B11F-EE5DAC3CACD3}"/>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432BD5F-A069-4B16-B57C-7D0DAEE5F08A}"/>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F114616-2EBA-49C3-B2C2-164FA26FAC03}"/>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88C6C94-EBE7-415C-BFB0-DE33E13BF8A4}"/>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92" name="楕円 91">
          <a:extLst>
            <a:ext uri="{FF2B5EF4-FFF2-40B4-BE49-F238E27FC236}">
              <a16:creationId xmlns:a16="http://schemas.microsoft.com/office/drawing/2014/main" id="{F92F268A-9B03-4F92-8182-BAA00CCC62CE}"/>
            </a:ext>
          </a:extLst>
        </xdr:cNvPr>
        <xdr:cNvSpPr/>
      </xdr:nvSpPr>
      <xdr:spPr>
        <a:xfrm>
          <a:off x="4157345" y="52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53810</xdr:rowOff>
    </xdr:from>
    <xdr:ext cx="405111" cy="259045"/>
    <xdr:sp macro="" textlink="">
      <xdr:nvSpPr>
        <xdr:cNvPr id="93" name="有形固定資産減価償却率該当値テキスト">
          <a:extLst>
            <a:ext uri="{FF2B5EF4-FFF2-40B4-BE49-F238E27FC236}">
              <a16:creationId xmlns:a16="http://schemas.microsoft.com/office/drawing/2014/main" id="{AA737A90-46A5-4407-9FC1-D989225C5B9A}"/>
            </a:ext>
          </a:extLst>
        </xdr:cNvPr>
        <xdr:cNvSpPr txBox="1"/>
      </xdr:nvSpPr>
      <xdr:spPr>
        <a:xfrm>
          <a:off x="4258945" y="508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94" name="楕円 93">
          <a:extLst>
            <a:ext uri="{FF2B5EF4-FFF2-40B4-BE49-F238E27FC236}">
              <a16:creationId xmlns:a16="http://schemas.microsoft.com/office/drawing/2014/main" id="{1955AC2B-BB6B-466D-BB0F-309D4FB1435E}"/>
            </a:ext>
          </a:extLst>
        </xdr:cNvPr>
        <xdr:cNvSpPr/>
      </xdr:nvSpPr>
      <xdr:spPr>
        <a:xfrm>
          <a:off x="3537585" y="5185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81733</xdr:rowOff>
    </xdr:to>
    <xdr:cxnSp macro="">
      <xdr:nvCxnSpPr>
        <xdr:cNvPr id="95" name="直線コネクタ 94">
          <a:extLst>
            <a:ext uri="{FF2B5EF4-FFF2-40B4-BE49-F238E27FC236}">
              <a16:creationId xmlns:a16="http://schemas.microsoft.com/office/drawing/2014/main" id="{A2C72AC5-B89F-4052-B1BA-55A612016EFC}"/>
            </a:ext>
          </a:extLst>
        </xdr:cNvPr>
        <xdr:cNvCxnSpPr/>
      </xdr:nvCxnSpPr>
      <xdr:spPr>
        <a:xfrm>
          <a:off x="3588385" y="5232309"/>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6" name="楕円 95">
          <a:extLst>
            <a:ext uri="{FF2B5EF4-FFF2-40B4-BE49-F238E27FC236}">
              <a16:creationId xmlns:a16="http://schemas.microsoft.com/office/drawing/2014/main" id="{36A50D5E-1747-48C2-99C5-2158394B510E}"/>
            </a:ext>
          </a:extLst>
        </xdr:cNvPr>
        <xdr:cNvSpPr/>
      </xdr:nvSpPr>
      <xdr:spPr>
        <a:xfrm>
          <a:off x="2867025" y="5126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35469</xdr:rowOff>
    </xdr:to>
    <xdr:cxnSp macro="">
      <xdr:nvCxnSpPr>
        <xdr:cNvPr id="97" name="直線コネクタ 96">
          <a:extLst>
            <a:ext uri="{FF2B5EF4-FFF2-40B4-BE49-F238E27FC236}">
              <a16:creationId xmlns:a16="http://schemas.microsoft.com/office/drawing/2014/main" id="{28BA6C88-2E06-4A5B-A081-F5D33CB75CE6}"/>
            </a:ext>
          </a:extLst>
        </xdr:cNvPr>
        <xdr:cNvCxnSpPr/>
      </xdr:nvCxnSpPr>
      <xdr:spPr>
        <a:xfrm>
          <a:off x="2917825" y="5177518"/>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98" name="楕円 97">
          <a:extLst>
            <a:ext uri="{FF2B5EF4-FFF2-40B4-BE49-F238E27FC236}">
              <a16:creationId xmlns:a16="http://schemas.microsoft.com/office/drawing/2014/main" id="{F90C27C0-2C24-48B6-9705-B2224BD2B64A}"/>
            </a:ext>
          </a:extLst>
        </xdr:cNvPr>
        <xdr:cNvSpPr/>
      </xdr:nvSpPr>
      <xdr:spPr>
        <a:xfrm>
          <a:off x="2196465" y="506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30</xdr:row>
      <xdr:rowOff>148318</xdr:rowOff>
    </xdr:to>
    <xdr:cxnSp macro="">
      <xdr:nvCxnSpPr>
        <xdr:cNvPr id="99" name="直線コネクタ 98">
          <a:extLst>
            <a:ext uri="{FF2B5EF4-FFF2-40B4-BE49-F238E27FC236}">
              <a16:creationId xmlns:a16="http://schemas.microsoft.com/office/drawing/2014/main" id="{F6F4F5F2-D09A-494E-A1E9-F459270C3D3C}"/>
            </a:ext>
          </a:extLst>
        </xdr:cNvPr>
        <xdr:cNvCxnSpPr/>
      </xdr:nvCxnSpPr>
      <xdr:spPr>
        <a:xfrm>
          <a:off x="2247265" y="5115832"/>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1FB7E9FF-8655-4C31-9C45-9DE9DB8AED8C}"/>
            </a:ext>
          </a:extLst>
        </xdr:cNvPr>
        <xdr:cNvSpPr txBox="1"/>
      </xdr:nvSpPr>
      <xdr:spPr>
        <a:xfrm>
          <a:off x="3395989" y="530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1119AC12-74E1-4EDD-A822-3D082D226292}"/>
            </a:ext>
          </a:extLst>
        </xdr:cNvPr>
        <xdr:cNvSpPr txBox="1"/>
      </xdr:nvSpPr>
      <xdr:spPr>
        <a:xfrm>
          <a:off x="2738129" y="526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54EE486A-A153-4C99-8BF9-41AC9F1B8065}"/>
            </a:ext>
          </a:extLst>
        </xdr:cNvPr>
        <xdr:cNvSpPr txBox="1"/>
      </xdr:nvSpPr>
      <xdr:spPr>
        <a:xfrm>
          <a:off x="2067569" y="522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62524C65-4F4B-4ACB-92FC-BD103D9167AD}"/>
            </a:ext>
          </a:extLst>
        </xdr:cNvPr>
        <xdr:cNvSpPr txBox="1"/>
      </xdr:nvSpPr>
      <xdr:spPr>
        <a:xfrm>
          <a:off x="1397009" y="485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104" name="n_1mainValue有形固定資産減価償却率">
          <a:extLst>
            <a:ext uri="{FF2B5EF4-FFF2-40B4-BE49-F238E27FC236}">
              <a16:creationId xmlns:a16="http://schemas.microsoft.com/office/drawing/2014/main" id="{832FA5DA-22A4-4A50-9775-8AECC36B5ABC}"/>
            </a:ext>
          </a:extLst>
        </xdr:cNvPr>
        <xdr:cNvSpPr txBox="1"/>
      </xdr:nvSpPr>
      <xdr:spPr>
        <a:xfrm>
          <a:off x="3395989" y="4964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105" name="n_2mainValue有形固定資産減価償却率">
          <a:extLst>
            <a:ext uri="{FF2B5EF4-FFF2-40B4-BE49-F238E27FC236}">
              <a16:creationId xmlns:a16="http://schemas.microsoft.com/office/drawing/2014/main" id="{36D76A6C-E0FC-417E-996F-88273D2333F4}"/>
            </a:ext>
          </a:extLst>
        </xdr:cNvPr>
        <xdr:cNvSpPr txBox="1"/>
      </xdr:nvSpPr>
      <xdr:spPr>
        <a:xfrm>
          <a:off x="2738129" y="4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153959</xdr:rowOff>
    </xdr:from>
    <xdr:ext cx="405111" cy="259045"/>
    <xdr:sp macro="" textlink="">
      <xdr:nvSpPr>
        <xdr:cNvPr id="106" name="n_3mainValue有形固定資産減価償却率">
          <a:extLst>
            <a:ext uri="{FF2B5EF4-FFF2-40B4-BE49-F238E27FC236}">
              <a16:creationId xmlns:a16="http://schemas.microsoft.com/office/drawing/2014/main" id="{E944BC61-EF9E-4E4C-B49B-53CEC63A3895}"/>
            </a:ext>
          </a:extLst>
        </xdr:cNvPr>
        <xdr:cNvSpPr txBox="1"/>
      </xdr:nvSpPr>
      <xdr:spPr>
        <a:xfrm>
          <a:off x="2067569" y="484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7C650CE-393F-458F-BF20-FA4FDFB7A781}"/>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D584E68-B34E-459E-AB0E-CA49C6E364F7}"/>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50904797-5BC1-481B-889F-3548101D46F2}"/>
            </a:ext>
          </a:extLst>
        </xdr:cNvPr>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9D3A414-53B6-40A2-9AF2-CD88EBFF3285}"/>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4F6A09B-B061-49EF-AFDC-364612FF737E}"/>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1723645-1E61-4751-8B12-A0E3F45FD7C9}"/>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83ECE4D-68CA-4410-AA97-10DBB9C8F5A1}"/>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38878B6-E345-4A94-A323-A994FA9B61C8}"/>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A34DAA5-8CD1-4143-A5A8-A783A1D409E7}"/>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03D4F44-4413-4988-8309-ADC56BC49043}"/>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69AC790-25EF-4194-9F77-AC253B9785CD}"/>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500AA1C-3BCA-4C9B-A242-C7637574E97F}"/>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46CFC6C-140C-4CAF-9AD7-987E2F919C18}"/>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費率は類似団体平均値を大きく下回っている。当町の方針において、交付税措置のない起債は極力行わず、将来負担比率の基準値を鑑みた起債を行うことにより、類似団体と比較して人口一人当たりの地方債の現在高が少ない（当町</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566,447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円、類似団体</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1,318,571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円）ことが主な要因だと考えられる。また、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年度に繰上償還を行っており、地方債残高が減少したことも要因となっている。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E120163-CDEC-4926-80A9-AF2ED394DFAF}"/>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B5DAAC4-0102-4E98-8966-7AE99BF6FF42}"/>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17E3A4C-719B-4B4B-8394-7219EBE59273}"/>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4664029-7384-4C46-8ED8-47CE8C2C590E}"/>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A8A0DFE2-1FDD-48D0-BDD7-5757D34009D6}"/>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7E4089E5-B316-4676-8F44-7299B2358ED8}"/>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B3CFC091-68B2-468F-A316-DB7D4779F6C1}"/>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0D6E2E6-2C2D-4171-8B61-1CB7032F581F}"/>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BBEC9EA-6DF4-4EF8-8905-D674DB005C73}"/>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193E70D-A20F-4537-832E-BB766E802B0E}"/>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35423AED-915C-4063-83F1-72F34B27713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BBBC9120-14E9-4A0D-B36B-C5E8F828F7C8}"/>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166CBF9-5D07-417B-BBF0-60AB3D754381}"/>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709C6A8-BDF4-4387-80BA-1B5BFDC86BAE}"/>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8FA7A26-6606-410C-89A3-CC4FCACE661E}"/>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538B2C5-9167-41E9-BE03-B4E10E107EFC}"/>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E5F2696-4139-4734-9BAD-3D9ED5C9DE27}"/>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A0CA51F3-58BC-4898-9303-258487AE72D3}"/>
            </a:ext>
          </a:extLst>
        </xdr:cNvPr>
        <xdr:cNvCxnSpPr/>
      </xdr:nvCxnSpPr>
      <xdr:spPr>
        <a:xfrm flipV="1">
          <a:off x="13027660" y="4390843"/>
          <a:ext cx="1269" cy="144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A581E662-0123-4F18-B794-F1572C18BE1C}"/>
            </a:ext>
          </a:extLst>
        </xdr:cNvPr>
        <xdr:cNvSpPr txBox="1"/>
      </xdr:nvSpPr>
      <xdr:spPr>
        <a:xfrm>
          <a:off x="13080365" y="58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43FAA03C-1BF7-45C6-A336-F25070F47E6E}"/>
            </a:ext>
          </a:extLst>
        </xdr:cNvPr>
        <xdr:cNvCxnSpPr/>
      </xdr:nvCxnSpPr>
      <xdr:spPr>
        <a:xfrm>
          <a:off x="12963525" y="5836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12B1287E-580F-4598-8A78-74167DB3C3D9}"/>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BC07E43-3426-454F-98D2-8F9E7ABB74FA}"/>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4F18C7F7-F5CC-41CA-A807-C4A5DECA07AD}"/>
            </a:ext>
          </a:extLst>
        </xdr:cNvPr>
        <xdr:cNvSpPr txBox="1"/>
      </xdr:nvSpPr>
      <xdr:spPr>
        <a:xfrm>
          <a:off x="13080365" y="476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54515C21-99C4-4FED-89D2-D0CE38D83C89}"/>
            </a:ext>
          </a:extLst>
        </xdr:cNvPr>
        <xdr:cNvSpPr/>
      </xdr:nvSpPr>
      <xdr:spPr>
        <a:xfrm>
          <a:off x="13001625" y="4788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68246FE3-05BE-4141-9028-58AFDE9C545F}"/>
            </a:ext>
          </a:extLst>
        </xdr:cNvPr>
        <xdr:cNvSpPr/>
      </xdr:nvSpPr>
      <xdr:spPr>
        <a:xfrm>
          <a:off x="12359005" y="475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EB24778A-9A3A-447F-AF79-C001EF40A85B}"/>
            </a:ext>
          </a:extLst>
        </xdr:cNvPr>
        <xdr:cNvSpPr/>
      </xdr:nvSpPr>
      <xdr:spPr>
        <a:xfrm>
          <a:off x="11688445" y="471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16780CC8-1702-42A9-8015-0C12CDC25950}"/>
            </a:ext>
          </a:extLst>
        </xdr:cNvPr>
        <xdr:cNvSpPr/>
      </xdr:nvSpPr>
      <xdr:spPr>
        <a:xfrm>
          <a:off x="11017885" y="47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566E9D0F-5F56-432A-BE3A-DEB42A0B2F5D}"/>
            </a:ext>
          </a:extLst>
        </xdr:cNvPr>
        <xdr:cNvSpPr/>
      </xdr:nvSpPr>
      <xdr:spPr>
        <a:xfrm>
          <a:off x="10347325" y="470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5B5F0C9-73F6-439B-8D10-B7CA82347F37}"/>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378074B-5853-486B-AECD-9366157035C7}"/>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88BE8AA-5FF4-41EE-AD41-7713441A1222}"/>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C805228-32D1-49A5-934D-43206BBF7D2E}"/>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1697EA1-1895-47C9-9A7B-7C9A360762E1}"/>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166887</xdr:rowOff>
    </xdr:from>
    <xdr:to>
      <xdr:col>72</xdr:col>
      <xdr:colOff>123825</xdr:colOff>
      <xdr:row>26</xdr:row>
      <xdr:rowOff>97037</xdr:rowOff>
    </xdr:to>
    <xdr:sp macro="" textlink="">
      <xdr:nvSpPr>
        <xdr:cNvPr id="153" name="楕円 152">
          <a:extLst>
            <a:ext uri="{FF2B5EF4-FFF2-40B4-BE49-F238E27FC236}">
              <a16:creationId xmlns:a16="http://schemas.microsoft.com/office/drawing/2014/main" id="{3E53A16C-D597-442B-A681-E21DA5F498F3}"/>
            </a:ext>
          </a:extLst>
        </xdr:cNvPr>
        <xdr:cNvSpPr/>
      </xdr:nvSpPr>
      <xdr:spPr>
        <a:xfrm>
          <a:off x="12359005" y="435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60053</xdr:rowOff>
    </xdr:from>
    <xdr:to>
      <xdr:col>68</xdr:col>
      <xdr:colOff>123825</xdr:colOff>
      <xdr:row>26</xdr:row>
      <xdr:rowOff>161653</xdr:rowOff>
    </xdr:to>
    <xdr:sp macro="" textlink="">
      <xdr:nvSpPr>
        <xdr:cNvPr id="154" name="楕円 153">
          <a:extLst>
            <a:ext uri="{FF2B5EF4-FFF2-40B4-BE49-F238E27FC236}">
              <a16:creationId xmlns:a16="http://schemas.microsoft.com/office/drawing/2014/main" id="{6372F2A0-D084-409B-8954-CEDEB0FF0463}"/>
            </a:ext>
          </a:extLst>
        </xdr:cNvPr>
        <xdr:cNvSpPr/>
      </xdr:nvSpPr>
      <xdr:spPr>
        <a:xfrm>
          <a:off x="11688445" y="44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46237</xdr:rowOff>
    </xdr:from>
    <xdr:to>
      <xdr:col>72</xdr:col>
      <xdr:colOff>73025</xdr:colOff>
      <xdr:row>26</xdr:row>
      <xdr:rowOff>110853</xdr:rowOff>
    </xdr:to>
    <xdr:cxnSp macro="">
      <xdr:nvCxnSpPr>
        <xdr:cNvPr id="155" name="直線コネクタ 154">
          <a:extLst>
            <a:ext uri="{FF2B5EF4-FFF2-40B4-BE49-F238E27FC236}">
              <a16:creationId xmlns:a16="http://schemas.microsoft.com/office/drawing/2014/main" id="{8D3F5FD8-882D-4035-9144-B02B3FF0CC76}"/>
            </a:ext>
          </a:extLst>
        </xdr:cNvPr>
        <xdr:cNvCxnSpPr/>
      </xdr:nvCxnSpPr>
      <xdr:spPr>
        <a:xfrm flipV="1">
          <a:off x="11739245" y="4404877"/>
          <a:ext cx="67056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85344</xdr:rowOff>
    </xdr:from>
    <xdr:to>
      <xdr:col>64</xdr:col>
      <xdr:colOff>123825</xdr:colOff>
      <xdr:row>27</xdr:row>
      <xdr:rowOff>15494</xdr:rowOff>
    </xdr:to>
    <xdr:sp macro="" textlink="">
      <xdr:nvSpPr>
        <xdr:cNvPr id="156" name="楕円 155">
          <a:extLst>
            <a:ext uri="{FF2B5EF4-FFF2-40B4-BE49-F238E27FC236}">
              <a16:creationId xmlns:a16="http://schemas.microsoft.com/office/drawing/2014/main" id="{F8739AD2-E610-496B-BC68-17FC5637E91A}"/>
            </a:ext>
          </a:extLst>
        </xdr:cNvPr>
        <xdr:cNvSpPr/>
      </xdr:nvSpPr>
      <xdr:spPr>
        <a:xfrm>
          <a:off x="11017885" y="4443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110853</xdr:rowOff>
    </xdr:from>
    <xdr:to>
      <xdr:col>68</xdr:col>
      <xdr:colOff>73025</xdr:colOff>
      <xdr:row>26</xdr:row>
      <xdr:rowOff>136144</xdr:rowOff>
    </xdr:to>
    <xdr:cxnSp macro="">
      <xdr:nvCxnSpPr>
        <xdr:cNvPr id="157" name="直線コネクタ 156">
          <a:extLst>
            <a:ext uri="{FF2B5EF4-FFF2-40B4-BE49-F238E27FC236}">
              <a16:creationId xmlns:a16="http://schemas.microsoft.com/office/drawing/2014/main" id="{81CA9DA0-ED9F-4534-836A-3E29E61D95ED}"/>
            </a:ext>
          </a:extLst>
        </xdr:cNvPr>
        <xdr:cNvCxnSpPr/>
      </xdr:nvCxnSpPr>
      <xdr:spPr>
        <a:xfrm flipV="1">
          <a:off x="11068685" y="4469493"/>
          <a:ext cx="67056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139782</xdr:rowOff>
    </xdr:from>
    <xdr:to>
      <xdr:col>60</xdr:col>
      <xdr:colOff>123825</xdr:colOff>
      <xdr:row>27</xdr:row>
      <xdr:rowOff>69932</xdr:rowOff>
    </xdr:to>
    <xdr:sp macro="" textlink="">
      <xdr:nvSpPr>
        <xdr:cNvPr id="158" name="楕円 157">
          <a:extLst>
            <a:ext uri="{FF2B5EF4-FFF2-40B4-BE49-F238E27FC236}">
              <a16:creationId xmlns:a16="http://schemas.microsoft.com/office/drawing/2014/main" id="{76E01C44-A7B5-4EBA-82E6-4102B750DF7C}"/>
            </a:ext>
          </a:extLst>
        </xdr:cNvPr>
        <xdr:cNvSpPr/>
      </xdr:nvSpPr>
      <xdr:spPr>
        <a:xfrm>
          <a:off x="10347325" y="4498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136144</xdr:rowOff>
    </xdr:from>
    <xdr:to>
      <xdr:col>64</xdr:col>
      <xdr:colOff>73025</xdr:colOff>
      <xdr:row>27</xdr:row>
      <xdr:rowOff>19132</xdr:rowOff>
    </xdr:to>
    <xdr:cxnSp macro="">
      <xdr:nvCxnSpPr>
        <xdr:cNvPr id="159" name="直線コネクタ 158">
          <a:extLst>
            <a:ext uri="{FF2B5EF4-FFF2-40B4-BE49-F238E27FC236}">
              <a16:creationId xmlns:a16="http://schemas.microsoft.com/office/drawing/2014/main" id="{14CE673E-73B7-486D-883F-9615B4F3CE00}"/>
            </a:ext>
          </a:extLst>
        </xdr:cNvPr>
        <xdr:cNvCxnSpPr/>
      </xdr:nvCxnSpPr>
      <xdr:spPr>
        <a:xfrm flipV="1">
          <a:off x="10398125" y="4494784"/>
          <a:ext cx="670560" cy="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0" name="n_1aveValue債務償還比率">
          <a:extLst>
            <a:ext uri="{FF2B5EF4-FFF2-40B4-BE49-F238E27FC236}">
              <a16:creationId xmlns:a16="http://schemas.microsoft.com/office/drawing/2014/main" id="{A44C869C-EB30-462C-AB46-FF07EACB0B8E}"/>
            </a:ext>
          </a:extLst>
        </xdr:cNvPr>
        <xdr:cNvSpPr txBox="1"/>
      </xdr:nvSpPr>
      <xdr:spPr>
        <a:xfrm>
          <a:off x="12185092" y="485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1" name="n_2aveValue債務償還比率">
          <a:extLst>
            <a:ext uri="{FF2B5EF4-FFF2-40B4-BE49-F238E27FC236}">
              <a16:creationId xmlns:a16="http://schemas.microsoft.com/office/drawing/2014/main" id="{AFF90CFC-7D1A-4AD4-8D88-5D0FA946F3D7}"/>
            </a:ext>
          </a:extLst>
        </xdr:cNvPr>
        <xdr:cNvSpPr txBox="1"/>
      </xdr:nvSpPr>
      <xdr:spPr>
        <a:xfrm>
          <a:off x="11527232" y="48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2" name="n_3aveValue債務償還比率">
          <a:extLst>
            <a:ext uri="{FF2B5EF4-FFF2-40B4-BE49-F238E27FC236}">
              <a16:creationId xmlns:a16="http://schemas.microsoft.com/office/drawing/2014/main" id="{FB7A0A7A-965E-4EC3-B611-B69F8A9A97C6}"/>
            </a:ext>
          </a:extLst>
        </xdr:cNvPr>
        <xdr:cNvSpPr txBox="1"/>
      </xdr:nvSpPr>
      <xdr:spPr>
        <a:xfrm>
          <a:off x="10856672" y="47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3" name="n_4aveValue債務償還比率">
          <a:extLst>
            <a:ext uri="{FF2B5EF4-FFF2-40B4-BE49-F238E27FC236}">
              <a16:creationId xmlns:a16="http://schemas.microsoft.com/office/drawing/2014/main" id="{707DB500-0AD3-4181-BED3-568DA2E71A86}"/>
            </a:ext>
          </a:extLst>
        </xdr:cNvPr>
        <xdr:cNvSpPr txBox="1"/>
      </xdr:nvSpPr>
      <xdr:spPr>
        <a:xfrm>
          <a:off x="10186112" y="479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113564</xdr:rowOff>
    </xdr:from>
    <xdr:ext cx="340478" cy="259045"/>
    <xdr:sp macro="" textlink="">
      <xdr:nvSpPr>
        <xdr:cNvPr id="164" name="n_1mainValue債務償還比率">
          <a:extLst>
            <a:ext uri="{FF2B5EF4-FFF2-40B4-BE49-F238E27FC236}">
              <a16:creationId xmlns:a16="http://schemas.microsoft.com/office/drawing/2014/main" id="{F67497F7-C241-420C-9031-C3E5B2F9FABF}"/>
            </a:ext>
          </a:extLst>
        </xdr:cNvPr>
        <xdr:cNvSpPr txBox="1"/>
      </xdr:nvSpPr>
      <xdr:spPr>
        <a:xfrm>
          <a:off x="12249726" y="4136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6730</xdr:rowOff>
    </xdr:from>
    <xdr:ext cx="405111" cy="259045"/>
    <xdr:sp macro="" textlink="">
      <xdr:nvSpPr>
        <xdr:cNvPr id="165" name="n_2mainValue債務償還比率">
          <a:extLst>
            <a:ext uri="{FF2B5EF4-FFF2-40B4-BE49-F238E27FC236}">
              <a16:creationId xmlns:a16="http://schemas.microsoft.com/office/drawing/2014/main" id="{2F4B9D03-49BA-46C8-BFDE-5A3F21090199}"/>
            </a:ext>
          </a:extLst>
        </xdr:cNvPr>
        <xdr:cNvSpPr txBox="1"/>
      </xdr:nvSpPr>
      <xdr:spPr>
        <a:xfrm>
          <a:off x="11559549" y="419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32021</xdr:rowOff>
    </xdr:from>
    <xdr:ext cx="405111" cy="259045"/>
    <xdr:sp macro="" textlink="">
      <xdr:nvSpPr>
        <xdr:cNvPr id="166" name="n_3mainValue債務償還比率">
          <a:extLst>
            <a:ext uri="{FF2B5EF4-FFF2-40B4-BE49-F238E27FC236}">
              <a16:creationId xmlns:a16="http://schemas.microsoft.com/office/drawing/2014/main" id="{D13B3F2E-6420-45A8-B543-E9B97092E65E}"/>
            </a:ext>
          </a:extLst>
        </xdr:cNvPr>
        <xdr:cNvSpPr txBox="1"/>
      </xdr:nvSpPr>
      <xdr:spPr>
        <a:xfrm>
          <a:off x="10888989" y="422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86459</xdr:rowOff>
    </xdr:from>
    <xdr:ext cx="469744" cy="259045"/>
    <xdr:sp macro="" textlink="">
      <xdr:nvSpPr>
        <xdr:cNvPr id="167" name="n_4mainValue債務償還比率">
          <a:extLst>
            <a:ext uri="{FF2B5EF4-FFF2-40B4-BE49-F238E27FC236}">
              <a16:creationId xmlns:a16="http://schemas.microsoft.com/office/drawing/2014/main" id="{34C36092-1AC8-46FE-B66F-ACD8131297FE}"/>
            </a:ext>
          </a:extLst>
        </xdr:cNvPr>
        <xdr:cNvSpPr txBox="1"/>
      </xdr:nvSpPr>
      <xdr:spPr>
        <a:xfrm>
          <a:off x="10186112" y="42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73864BAF-800A-433B-9E23-347E1B1F8472}"/>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E911D0D6-54DE-47EA-BDC4-238C83854E6A}"/>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9A1F6B1B-95BB-40E2-9117-C715F94DE652}"/>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5E223022-735A-469E-89D1-170087FF602F}"/>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6552CF62-21A4-4CF9-A98F-9534DD253495}"/>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C3CDEDF6-D432-477B-8C65-D6140C0F9B7D}"/>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F70E01-9DFE-4B41-83C4-E4419F864ED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F810C3-CB6F-4D26-8AF3-DBA4D5F0031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3253B4-F065-465B-9339-8294FBA56EA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F96C32-2D76-45FB-9F14-7B3349BCEDA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37FD79-6E4E-4A50-898A-C50D2D82BED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B6872C-B990-4A68-B6BA-B50A85FE116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61028B-7584-4EF8-ADF1-4045BF19245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E33833-350F-495C-91F8-3D462124E7B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9523F0-F14F-4343-8478-72EAD500CAB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65244D-5858-4519-95F4-07621C4A9F0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DDF6B6-DB3D-4C73-9777-E06EE24CD02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35D187-7F27-42C7-8E9A-830101AC9CD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5815D2-8058-4077-892B-E70E75189C5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6B6FB4-75F8-4835-AE5D-8BAAE941686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551B73-DB78-4134-9DDC-79E832D5619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373D72-E930-4E23-937E-AA4843E656E8}"/>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9EDF1F-0FC7-4488-B440-8790A01E885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CEF67F-56B0-4F26-A580-5D9A4EE5A8F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32F5EE-45D4-4F7C-A91C-28C51FB12A7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84A959-A7EA-4B97-BB33-9D389FEA9E2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3D6FE4-39B5-4DAB-931B-4D6F0C868BB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158D99-924E-4EAA-8671-E4448ACA04E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D8C8AD-2D0B-4D70-B28E-F3634521A50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D773BA-DEE4-4AA7-BDA2-B5ADB3AADA9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6C37D7-FF7C-4C15-AF83-5DE5A22F495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732F57-B70C-4223-9B8E-3304CF8CED5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E6795D-55F6-4584-8310-D7953CA6459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23AA0B-830A-40DF-BFEC-D0B71B0255C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D37450-8197-4D55-99C4-8F8EE75FDEB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474873C-C5F1-4785-80E5-6CC3607234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792A26-9C0E-4708-B66C-84D388706A4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DD08A1-2802-4624-B483-5848E398A5A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8D4CCE-FC37-4B49-9E7F-A9507496FC1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B15295-0CAD-4AD9-81C9-61FEBA81785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CE8FF3-25EA-46CF-8519-4DEB21A7D10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94C044-9B15-4706-85FC-867F035C8EF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F46FB8-F21C-43F5-B9C6-407AE474E82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0DC6362-D6BE-4DA1-A83B-ADF8D716FFC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5D0334-2DE0-4D66-B24C-CCC40649893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078BA1-BFFE-4711-8175-FE97B0E9A6A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7E766C-CF47-4CF4-A177-D774B5E4BDF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148BF4-1B26-4994-99AB-7E46528D768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B7529B-D81F-40C5-BBD8-1EFB71EC4C9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B5E7FA-43D6-454A-B119-04F047CF372C}"/>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2F59B5A-343D-400F-9E2C-CA40310ABAD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F409C7-D756-4B6C-BA09-A0B113093D1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96041AB-084B-408F-9673-2311BF12E24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C3EE10C-F048-4863-8D83-F0210EDA08D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C0760C-FDCA-48B0-AD93-A957434648A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57EA04E-95A4-4A12-AA88-B7A4D91245F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5C8FE5-E06D-4CB2-8DEC-CEDDEE5D890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E73EC7-5F82-4E58-B9F2-45D9C008CF1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CD20CE6-966D-4186-9D37-35996E4ACB3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AE75C7-350A-4CCF-A8E0-70EEBA56A98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17CEF4-2C19-4ED7-9EFF-F93A47B9DCB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73FEF01-92C8-477C-87E8-605CB9B2108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3A111FA-3493-4DD3-9351-40BC3002D604}"/>
            </a:ext>
          </a:extLst>
        </xdr:cNvPr>
        <xdr:cNvCxnSpPr/>
      </xdr:nvCxnSpPr>
      <xdr:spPr>
        <a:xfrm flipV="1">
          <a:off x="4086225" y="553484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7AD8865E-4008-4840-B76F-01215C5DAAF2}"/>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FEB2C2A-0309-4ED5-97CA-1E12DB74FF2A}"/>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6EEAACF-FE26-41D5-BD3C-1889CF559916}"/>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6B5103-83BC-4AFF-9E8C-928AC6ADB453}"/>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3687A0EF-CE5C-41CA-9C2C-8420F92F93E5}"/>
            </a:ext>
          </a:extLst>
        </xdr:cNvPr>
        <xdr:cNvSpPr txBox="1"/>
      </xdr:nvSpPr>
      <xdr:spPr>
        <a:xfrm>
          <a:off x="4124960" y="6460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7F16E3FF-B883-4CFA-8167-23EBC390ED26}"/>
            </a:ext>
          </a:extLst>
        </xdr:cNvPr>
        <xdr:cNvSpPr/>
      </xdr:nvSpPr>
      <xdr:spPr>
        <a:xfrm>
          <a:off x="403606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196E77B4-4F2D-46DB-B0DC-8EAA81E8D92B}"/>
            </a:ext>
          </a:extLst>
        </xdr:cNvPr>
        <xdr:cNvSpPr/>
      </xdr:nvSpPr>
      <xdr:spPr>
        <a:xfrm>
          <a:off x="3312160" y="645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407C249F-F053-4F62-9A04-1290081AB78D}"/>
            </a:ext>
          </a:extLst>
        </xdr:cNvPr>
        <xdr:cNvSpPr/>
      </xdr:nvSpPr>
      <xdr:spPr>
        <a:xfrm>
          <a:off x="25146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8B3F55F0-7FBD-4219-A72A-FB9A483AF2B7}"/>
            </a:ext>
          </a:extLst>
        </xdr:cNvPr>
        <xdr:cNvSpPr/>
      </xdr:nvSpPr>
      <xdr:spPr>
        <a:xfrm>
          <a:off x="173990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E7F85F4-92E2-4992-9DE0-8D9730B1B48D}"/>
            </a:ext>
          </a:extLst>
        </xdr:cNvPr>
        <xdr:cNvSpPr/>
      </xdr:nvSpPr>
      <xdr:spPr>
        <a:xfrm>
          <a:off x="965200" y="6371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0B66A1-FE31-4C58-9027-64C81F8A6CB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3C134D-531A-4584-A9F3-44E98BA876D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DCA6B5-7647-4F41-BA6C-61848CCB4E2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E56F66-CE29-49C8-8ED5-863E953E510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B0BA1EC-D94E-4CBE-BCF4-137A1F60B8F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99BB1302-E11B-4D65-B87B-FE8236040989}"/>
            </a:ext>
          </a:extLst>
        </xdr:cNvPr>
        <xdr:cNvSpPr/>
      </xdr:nvSpPr>
      <xdr:spPr>
        <a:xfrm>
          <a:off x="403606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a:extLst>
            <a:ext uri="{FF2B5EF4-FFF2-40B4-BE49-F238E27FC236}">
              <a16:creationId xmlns:a16="http://schemas.microsoft.com/office/drawing/2014/main" id="{A2ACBACC-51A3-4751-935C-A44DD0B31D53}"/>
            </a:ext>
          </a:extLst>
        </xdr:cNvPr>
        <xdr:cNvSpPr txBox="1"/>
      </xdr:nvSpPr>
      <xdr:spPr>
        <a:xfrm>
          <a:off x="4124960" y="623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6" name="楕円 75">
          <a:extLst>
            <a:ext uri="{FF2B5EF4-FFF2-40B4-BE49-F238E27FC236}">
              <a16:creationId xmlns:a16="http://schemas.microsoft.com/office/drawing/2014/main" id="{A63150A1-D1A8-453E-8420-817A5148CC95}"/>
            </a:ext>
          </a:extLst>
        </xdr:cNvPr>
        <xdr:cNvSpPr/>
      </xdr:nvSpPr>
      <xdr:spPr>
        <a:xfrm>
          <a:off x="3312160" y="6363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A99F27A6-5752-4AD8-A951-8D26310AE853}"/>
            </a:ext>
          </a:extLst>
        </xdr:cNvPr>
        <xdr:cNvCxnSpPr/>
      </xdr:nvCxnSpPr>
      <xdr:spPr>
        <a:xfrm>
          <a:off x="3355340" y="6410597"/>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id="{33F37D58-89A5-46D0-A4D6-32413DA2B508}"/>
            </a:ext>
          </a:extLst>
        </xdr:cNvPr>
        <xdr:cNvSpPr/>
      </xdr:nvSpPr>
      <xdr:spPr>
        <a:xfrm>
          <a:off x="2514600" y="637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BE096D9B-134F-4CF9-8EC6-B7A8C3881B42}"/>
            </a:ext>
          </a:extLst>
        </xdr:cNvPr>
        <xdr:cNvCxnSpPr/>
      </xdr:nvCxnSpPr>
      <xdr:spPr>
        <a:xfrm flipV="1">
          <a:off x="2565400" y="6410597"/>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4E4D4302-EF4D-48F8-B16B-6398EDDDF1A1}"/>
            </a:ext>
          </a:extLst>
        </xdr:cNvPr>
        <xdr:cNvSpPr/>
      </xdr:nvSpPr>
      <xdr:spPr>
        <a:xfrm>
          <a:off x="17399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5CB10F7-58C9-4C03-BBF7-38802D24549E}"/>
            </a:ext>
          </a:extLst>
        </xdr:cNvPr>
        <xdr:cNvCxnSpPr/>
      </xdr:nvCxnSpPr>
      <xdr:spPr>
        <a:xfrm flipV="1">
          <a:off x="1790700" y="6417129"/>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30B1DA99-E78A-4689-82ED-22B9E0D4FB04}"/>
            </a:ext>
          </a:extLst>
        </xdr:cNvPr>
        <xdr:cNvSpPr txBox="1"/>
      </xdr:nvSpPr>
      <xdr:spPr>
        <a:xfrm>
          <a:off x="317056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396BFA25-42E7-42F2-9FE6-053E14D14D55}"/>
            </a:ext>
          </a:extLst>
        </xdr:cNvPr>
        <xdr:cNvSpPr txBox="1"/>
      </xdr:nvSpPr>
      <xdr:spPr>
        <a:xfrm>
          <a:off x="23857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2B92A8B-56AF-4135-8B87-8288BF6B6469}"/>
            </a:ext>
          </a:extLst>
        </xdr:cNvPr>
        <xdr:cNvSpPr txBox="1"/>
      </xdr:nvSpPr>
      <xdr:spPr>
        <a:xfrm>
          <a:off x="16110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FB2CDB2B-4D39-489E-901A-DCA565F8A857}"/>
            </a:ext>
          </a:extLst>
        </xdr:cNvPr>
        <xdr:cNvSpPr txBox="1"/>
      </xdr:nvSpPr>
      <xdr:spPr>
        <a:xfrm>
          <a:off x="836304" y="615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107604</xdr:rowOff>
    </xdr:from>
    <xdr:ext cx="405111" cy="259045"/>
    <xdr:sp macro="" textlink="">
      <xdr:nvSpPr>
        <xdr:cNvPr id="86" name="n_1mainValue【道路】&#10;有形固定資産減価償却率">
          <a:extLst>
            <a:ext uri="{FF2B5EF4-FFF2-40B4-BE49-F238E27FC236}">
              <a16:creationId xmlns:a16="http://schemas.microsoft.com/office/drawing/2014/main" id="{3C35F351-31BC-4405-B057-5A152DA1DC61}"/>
            </a:ext>
          </a:extLst>
        </xdr:cNvPr>
        <xdr:cNvSpPr txBox="1"/>
      </xdr:nvSpPr>
      <xdr:spPr>
        <a:xfrm>
          <a:off x="317056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7" name="n_2mainValue【道路】&#10;有形固定資産減価償却率">
          <a:extLst>
            <a:ext uri="{FF2B5EF4-FFF2-40B4-BE49-F238E27FC236}">
              <a16:creationId xmlns:a16="http://schemas.microsoft.com/office/drawing/2014/main" id="{48BBF797-05CA-4C24-B9F5-4244F22A9AF6}"/>
            </a:ext>
          </a:extLst>
        </xdr:cNvPr>
        <xdr:cNvSpPr txBox="1"/>
      </xdr:nvSpPr>
      <xdr:spPr>
        <a:xfrm>
          <a:off x="2385704" y="614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8" name="n_3mainValue【道路】&#10;有形固定資産減価償却率">
          <a:extLst>
            <a:ext uri="{FF2B5EF4-FFF2-40B4-BE49-F238E27FC236}">
              <a16:creationId xmlns:a16="http://schemas.microsoft.com/office/drawing/2014/main" id="{E0DAF108-1044-45FA-ADEE-653DD41A8767}"/>
            </a:ext>
          </a:extLst>
        </xdr:cNvPr>
        <xdr:cNvSpPr txBox="1"/>
      </xdr:nvSpPr>
      <xdr:spPr>
        <a:xfrm>
          <a:off x="16110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B00EF69-B31F-4F7A-8305-248229CA76E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84D8E06-912F-4D46-AB52-7C90088EE51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5CA56D8-F52B-442F-B184-5BA4EA92EC1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9CAFFB9-8770-442A-9A87-70F5AEAF384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D9A259B-41A0-41B9-965F-B9BA0DE3A45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E468E9D-0C9F-4FB7-AF8B-1A3206CA998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F7217D3-76AA-4229-A1EA-DE7E655D102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7DB1E02-63DA-495C-9280-6870444BD2A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347FAC2-CEFA-4ABA-9CD2-AA03BE5E05A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2BF86B3-E342-44C2-B09A-672FE5FACBD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742A320-312E-46DD-A8C1-D7DAE29FAE8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14F97B1-9FB2-4499-9B84-4DB526C3059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1EC9847-0BD8-4CE6-A6BD-864594D2CF3F}"/>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B8645202-9DB3-4607-82CC-970F857FA38A}"/>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339DFAF-4E29-4D65-BA47-3F8C3D0A582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00AA407-6EE8-45C7-BB0C-E943A9DF39BB}"/>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AE1831A-5BF7-47DE-9EC8-E8412C3381F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AD7EE38B-0480-4D95-BDDF-7A1C65E4D671}"/>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F0C05F-3D91-4849-9783-108E93160FEF}"/>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7CAF5C1F-9BEE-4E31-95D1-94F5D0BB79AB}"/>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E4749B4-EC1E-4FAC-8F38-99F04C31630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D9ACCBF-6B14-427D-B0D9-B94ED811CA58}"/>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1672434-5236-4A43-BE87-8471AF4402E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94AC3611-2965-48D6-BC97-41A66886CF69}"/>
            </a:ext>
          </a:extLst>
        </xdr:cNvPr>
        <xdr:cNvCxnSpPr/>
      </xdr:nvCxnSpPr>
      <xdr:spPr>
        <a:xfrm flipV="1">
          <a:off x="9219565" y="5620305"/>
          <a:ext cx="0" cy="145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84B20876-7D23-4A8B-B9E0-3423DB8919D5}"/>
            </a:ext>
          </a:extLst>
        </xdr:cNvPr>
        <xdr:cNvSpPr txBox="1"/>
      </xdr:nvSpPr>
      <xdr:spPr>
        <a:xfrm>
          <a:off x="9258300" y="70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7C557B16-0987-41F0-A133-685583A8271E}"/>
            </a:ext>
          </a:extLst>
        </xdr:cNvPr>
        <xdr:cNvCxnSpPr/>
      </xdr:nvCxnSpPr>
      <xdr:spPr>
        <a:xfrm>
          <a:off x="9154160" y="7078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4334A0A3-97AF-482E-9954-0D860AEBDB28}"/>
            </a:ext>
          </a:extLst>
        </xdr:cNvPr>
        <xdr:cNvSpPr txBox="1"/>
      </xdr:nvSpPr>
      <xdr:spPr>
        <a:xfrm>
          <a:off x="9258300" y="53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D068290D-F1BE-40FF-B10A-80F5F5AAF328}"/>
            </a:ext>
          </a:extLst>
        </xdr:cNvPr>
        <xdr:cNvCxnSpPr/>
      </xdr:nvCxnSpPr>
      <xdr:spPr>
        <a:xfrm>
          <a:off x="9154160" y="5620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19265646-1BEB-40B3-A6AF-F1AB40787AED}"/>
            </a:ext>
          </a:extLst>
        </xdr:cNvPr>
        <xdr:cNvSpPr txBox="1"/>
      </xdr:nvSpPr>
      <xdr:spPr>
        <a:xfrm>
          <a:off x="9258300" y="672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B2ACF779-E7BE-442F-8EC7-908E77DAA5B1}"/>
            </a:ext>
          </a:extLst>
        </xdr:cNvPr>
        <xdr:cNvSpPr/>
      </xdr:nvSpPr>
      <xdr:spPr>
        <a:xfrm>
          <a:off x="9192260" y="6870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30125A3E-5552-47C4-AEE1-1F5599E8B06B}"/>
            </a:ext>
          </a:extLst>
        </xdr:cNvPr>
        <xdr:cNvSpPr/>
      </xdr:nvSpPr>
      <xdr:spPr>
        <a:xfrm>
          <a:off x="8445500" y="6869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6A98A0DF-3875-421E-83E2-9C3B486D28D1}"/>
            </a:ext>
          </a:extLst>
        </xdr:cNvPr>
        <xdr:cNvSpPr/>
      </xdr:nvSpPr>
      <xdr:spPr>
        <a:xfrm>
          <a:off x="7670800" y="6868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5EF1B8C9-7159-4093-B6BC-F969EA14F6E5}"/>
            </a:ext>
          </a:extLst>
        </xdr:cNvPr>
        <xdr:cNvSpPr/>
      </xdr:nvSpPr>
      <xdr:spPr>
        <a:xfrm>
          <a:off x="68732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67026528-84C9-4252-9C1E-FAB5B2B18452}"/>
            </a:ext>
          </a:extLst>
        </xdr:cNvPr>
        <xdr:cNvSpPr/>
      </xdr:nvSpPr>
      <xdr:spPr>
        <a:xfrm>
          <a:off x="60985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AF41CA-5BFE-4C7F-97BA-C77E1252FB1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14BC845-F62B-4ADE-A328-301F7668A1B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89C7178-6136-42E1-96E4-4EB58327E92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C406F4-9CD5-46A8-9EA9-626E508CEE4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99F3D5-6A30-4D41-95E4-D1499CEEE4D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116964</xdr:rowOff>
    </xdr:from>
    <xdr:to>
      <xdr:col>55</xdr:col>
      <xdr:colOff>50800</xdr:colOff>
      <xdr:row>42</xdr:row>
      <xdr:rowOff>47114</xdr:rowOff>
    </xdr:to>
    <xdr:sp macro="" textlink="">
      <xdr:nvSpPr>
        <xdr:cNvPr id="128" name="楕円 127">
          <a:extLst>
            <a:ext uri="{FF2B5EF4-FFF2-40B4-BE49-F238E27FC236}">
              <a16:creationId xmlns:a16="http://schemas.microsoft.com/office/drawing/2014/main" id="{0FE21DB3-5EFE-47D8-9C86-5B9B473A3D14}"/>
            </a:ext>
          </a:extLst>
        </xdr:cNvPr>
        <xdr:cNvSpPr/>
      </xdr:nvSpPr>
      <xdr:spPr>
        <a:xfrm>
          <a:off x="9192260" y="6990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31891</xdr:rowOff>
    </xdr:from>
    <xdr:ext cx="534377" cy="259045"/>
    <xdr:sp macro="" textlink="">
      <xdr:nvSpPr>
        <xdr:cNvPr id="129" name="【道路】&#10;一人当たり延長該当値テキスト">
          <a:extLst>
            <a:ext uri="{FF2B5EF4-FFF2-40B4-BE49-F238E27FC236}">
              <a16:creationId xmlns:a16="http://schemas.microsoft.com/office/drawing/2014/main" id="{4A7E4FD4-DCC3-4BCE-B635-1627342C16E6}"/>
            </a:ext>
          </a:extLst>
        </xdr:cNvPr>
        <xdr:cNvSpPr txBox="1"/>
      </xdr:nvSpPr>
      <xdr:spPr>
        <a:xfrm>
          <a:off x="9258300" y="69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117618</xdr:rowOff>
    </xdr:from>
    <xdr:to>
      <xdr:col>50</xdr:col>
      <xdr:colOff>165100</xdr:colOff>
      <xdr:row>42</xdr:row>
      <xdr:rowOff>47768</xdr:rowOff>
    </xdr:to>
    <xdr:sp macro="" textlink="">
      <xdr:nvSpPr>
        <xdr:cNvPr id="130" name="楕円 129">
          <a:extLst>
            <a:ext uri="{FF2B5EF4-FFF2-40B4-BE49-F238E27FC236}">
              <a16:creationId xmlns:a16="http://schemas.microsoft.com/office/drawing/2014/main" id="{A0604299-8233-4432-B6BC-612D712C8AC1}"/>
            </a:ext>
          </a:extLst>
        </xdr:cNvPr>
        <xdr:cNvSpPr/>
      </xdr:nvSpPr>
      <xdr:spPr>
        <a:xfrm>
          <a:off x="8445500" y="6990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167764</xdr:rowOff>
    </xdr:from>
    <xdr:to>
      <xdr:col>55</xdr:col>
      <xdr:colOff>0</xdr:colOff>
      <xdr:row>41</xdr:row>
      <xdr:rowOff>168418</xdr:rowOff>
    </xdr:to>
    <xdr:cxnSp macro="">
      <xdr:nvCxnSpPr>
        <xdr:cNvPr id="131" name="直線コネクタ 130">
          <a:extLst>
            <a:ext uri="{FF2B5EF4-FFF2-40B4-BE49-F238E27FC236}">
              <a16:creationId xmlns:a16="http://schemas.microsoft.com/office/drawing/2014/main" id="{41526F12-DF40-43F5-BEA7-790C0C554995}"/>
            </a:ext>
          </a:extLst>
        </xdr:cNvPr>
        <xdr:cNvCxnSpPr/>
      </xdr:nvCxnSpPr>
      <xdr:spPr>
        <a:xfrm flipV="1">
          <a:off x="8496300" y="7041004"/>
          <a:ext cx="7239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118111</xdr:rowOff>
    </xdr:from>
    <xdr:to>
      <xdr:col>46</xdr:col>
      <xdr:colOff>38100</xdr:colOff>
      <xdr:row>42</xdr:row>
      <xdr:rowOff>48261</xdr:rowOff>
    </xdr:to>
    <xdr:sp macro="" textlink="">
      <xdr:nvSpPr>
        <xdr:cNvPr id="132" name="楕円 131">
          <a:extLst>
            <a:ext uri="{FF2B5EF4-FFF2-40B4-BE49-F238E27FC236}">
              <a16:creationId xmlns:a16="http://schemas.microsoft.com/office/drawing/2014/main" id="{F2FAD708-5DE9-4A31-9648-EB3D26F0C373}"/>
            </a:ext>
          </a:extLst>
        </xdr:cNvPr>
        <xdr:cNvSpPr/>
      </xdr:nvSpPr>
      <xdr:spPr>
        <a:xfrm>
          <a:off x="7670800" y="6991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168418</xdr:rowOff>
    </xdr:from>
    <xdr:to>
      <xdr:col>50</xdr:col>
      <xdr:colOff>114300</xdr:colOff>
      <xdr:row>41</xdr:row>
      <xdr:rowOff>168911</xdr:rowOff>
    </xdr:to>
    <xdr:cxnSp macro="">
      <xdr:nvCxnSpPr>
        <xdr:cNvPr id="133" name="直線コネクタ 132">
          <a:extLst>
            <a:ext uri="{FF2B5EF4-FFF2-40B4-BE49-F238E27FC236}">
              <a16:creationId xmlns:a16="http://schemas.microsoft.com/office/drawing/2014/main" id="{69E3AD85-59F7-4B6F-88D6-9FA0B1DB10DB}"/>
            </a:ext>
          </a:extLst>
        </xdr:cNvPr>
        <xdr:cNvCxnSpPr/>
      </xdr:nvCxnSpPr>
      <xdr:spPr>
        <a:xfrm flipV="1">
          <a:off x="7713980" y="7041658"/>
          <a:ext cx="78232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118838</xdr:rowOff>
    </xdr:from>
    <xdr:to>
      <xdr:col>41</xdr:col>
      <xdr:colOff>101600</xdr:colOff>
      <xdr:row>42</xdr:row>
      <xdr:rowOff>48988</xdr:rowOff>
    </xdr:to>
    <xdr:sp macro="" textlink="">
      <xdr:nvSpPr>
        <xdr:cNvPr id="134" name="楕円 133">
          <a:extLst>
            <a:ext uri="{FF2B5EF4-FFF2-40B4-BE49-F238E27FC236}">
              <a16:creationId xmlns:a16="http://schemas.microsoft.com/office/drawing/2014/main" id="{C2C2A673-2915-4639-A872-B08EF66DEDB6}"/>
            </a:ext>
          </a:extLst>
        </xdr:cNvPr>
        <xdr:cNvSpPr/>
      </xdr:nvSpPr>
      <xdr:spPr>
        <a:xfrm>
          <a:off x="6873240" y="699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168911</xdr:rowOff>
    </xdr:from>
    <xdr:to>
      <xdr:col>45</xdr:col>
      <xdr:colOff>177800</xdr:colOff>
      <xdr:row>41</xdr:row>
      <xdr:rowOff>169638</xdr:rowOff>
    </xdr:to>
    <xdr:cxnSp macro="">
      <xdr:nvCxnSpPr>
        <xdr:cNvPr id="135" name="直線コネクタ 134">
          <a:extLst>
            <a:ext uri="{FF2B5EF4-FFF2-40B4-BE49-F238E27FC236}">
              <a16:creationId xmlns:a16="http://schemas.microsoft.com/office/drawing/2014/main" id="{7E395DE5-3140-46AA-9BCD-0AA44812C1CF}"/>
            </a:ext>
          </a:extLst>
        </xdr:cNvPr>
        <xdr:cNvCxnSpPr/>
      </xdr:nvCxnSpPr>
      <xdr:spPr>
        <a:xfrm flipV="1">
          <a:off x="6924040" y="7042151"/>
          <a:ext cx="78994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BC5C2F59-01BB-4CE4-8539-D0FBBBDE2C4A}"/>
            </a:ext>
          </a:extLst>
        </xdr:cNvPr>
        <xdr:cNvSpPr txBox="1"/>
      </xdr:nvSpPr>
      <xdr:spPr>
        <a:xfrm>
          <a:off x="8239271" y="664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03872AC9-1201-4FB2-B407-7A384CFFF045}"/>
            </a:ext>
          </a:extLst>
        </xdr:cNvPr>
        <xdr:cNvSpPr txBox="1"/>
      </xdr:nvSpPr>
      <xdr:spPr>
        <a:xfrm>
          <a:off x="7477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AC952772-1364-4478-81F5-1615CCD22B79}"/>
            </a:ext>
          </a:extLst>
        </xdr:cNvPr>
        <xdr:cNvSpPr txBox="1"/>
      </xdr:nvSpPr>
      <xdr:spPr>
        <a:xfrm>
          <a:off x="67025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95A92C5D-8FBE-48F9-A922-DFA5086CD752}"/>
            </a:ext>
          </a:extLst>
        </xdr:cNvPr>
        <xdr:cNvSpPr txBox="1"/>
      </xdr:nvSpPr>
      <xdr:spPr>
        <a:xfrm>
          <a:off x="590501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38895</xdr:rowOff>
    </xdr:from>
    <xdr:ext cx="534377" cy="259045"/>
    <xdr:sp macro="" textlink="">
      <xdr:nvSpPr>
        <xdr:cNvPr id="140" name="n_1mainValue【道路】&#10;一人当たり延長">
          <a:extLst>
            <a:ext uri="{FF2B5EF4-FFF2-40B4-BE49-F238E27FC236}">
              <a16:creationId xmlns:a16="http://schemas.microsoft.com/office/drawing/2014/main" id="{7BECA497-18CF-47B8-BEF7-38D7EF8EEB9A}"/>
            </a:ext>
          </a:extLst>
        </xdr:cNvPr>
        <xdr:cNvSpPr txBox="1"/>
      </xdr:nvSpPr>
      <xdr:spPr>
        <a:xfrm>
          <a:off x="8239271" y="70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39388</xdr:rowOff>
    </xdr:from>
    <xdr:ext cx="534377" cy="259045"/>
    <xdr:sp macro="" textlink="">
      <xdr:nvSpPr>
        <xdr:cNvPr id="141" name="n_2mainValue【道路】&#10;一人当たり延長">
          <a:extLst>
            <a:ext uri="{FF2B5EF4-FFF2-40B4-BE49-F238E27FC236}">
              <a16:creationId xmlns:a16="http://schemas.microsoft.com/office/drawing/2014/main" id="{9608FF33-3655-47B2-8E63-D2B748F4DEDE}"/>
            </a:ext>
          </a:extLst>
        </xdr:cNvPr>
        <xdr:cNvSpPr txBox="1"/>
      </xdr:nvSpPr>
      <xdr:spPr>
        <a:xfrm>
          <a:off x="7477271" y="70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40115</xdr:rowOff>
    </xdr:from>
    <xdr:ext cx="534377" cy="259045"/>
    <xdr:sp macro="" textlink="">
      <xdr:nvSpPr>
        <xdr:cNvPr id="142" name="n_3mainValue【道路】&#10;一人当たり延長">
          <a:extLst>
            <a:ext uri="{FF2B5EF4-FFF2-40B4-BE49-F238E27FC236}">
              <a16:creationId xmlns:a16="http://schemas.microsoft.com/office/drawing/2014/main" id="{CE1B4729-6EA6-4FEA-890C-C782B07F8A0B}"/>
            </a:ext>
          </a:extLst>
        </xdr:cNvPr>
        <xdr:cNvSpPr txBox="1"/>
      </xdr:nvSpPr>
      <xdr:spPr>
        <a:xfrm>
          <a:off x="6702571" y="70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4E47036-9503-4672-A39F-BF7729E5FD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A181EA3-9282-450D-B5E6-D6B40E03F48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7232C044-B45E-4732-ACDE-0FFF601D839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1B49B5D-9D07-4C73-915A-D0EFE0F65B7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0378748-2740-40AE-B6BD-6937383B038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E490AD90-637D-4507-873C-62881E37413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C6AF5A7-46CA-4C91-9DB6-DB434181B8A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5341029-44D7-4BF8-B551-A3A3FB4CEA1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3974B68-9695-44D8-9EFF-D3F7D707AD3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2E25AEA-E3B3-4720-8E16-D4932199F31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40D7E503-84CF-4D3C-9418-FA8882991E5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ED63911-364D-4125-BBC8-65271A13FEF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9CBB122A-5274-4F2C-8CEB-41404E648A4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2EBE0F3-4CFA-4FD5-A209-1CAF548D2EB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5C3399A9-D922-4793-9260-8A79161651A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2A1C75BF-BCDC-496B-9284-C38ECB153DD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3703C353-04F2-4899-9456-8D3EE423C74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6F286E6-0182-4D88-BE93-9E65FCF8E3A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FE8E69EF-369F-4B8B-B955-27EF8DD3770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B871AAC4-119F-487F-B2BB-4A9DEA0060D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64E4E244-EBE7-4213-A85E-E737D01C6BE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CD77441F-B86B-4346-9D8A-6AE8D70BDDE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19D9AE3C-2EB1-4ACA-B3E0-E33F43A3AC0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72643FE-AAC6-4A42-BF79-167A945D65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A9FFD6A7-6D89-465C-801A-89DABC4584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B7A95AB5-5E14-4C50-84EE-323044F87EA4}"/>
            </a:ext>
          </a:extLst>
        </xdr:cNvPr>
        <xdr:cNvCxnSpPr/>
      </xdr:nvCxnSpPr>
      <xdr:spPr>
        <a:xfrm flipV="1">
          <a:off x="4086225" y="931000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765CEC63-D2B2-4FD9-9EB4-654AC7E8A66F}"/>
            </a:ext>
          </a:extLst>
        </xdr:cNvPr>
        <xdr:cNvSpPr txBox="1"/>
      </xdr:nvSpPr>
      <xdr:spPr>
        <a:xfrm>
          <a:off x="412496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37AC6F0F-0B81-43E6-8D3C-2A5196532074}"/>
            </a:ext>
          </a:extLst>
        </xdr:cNvPr>
        <xdr:cNvCxnSpPr/>
      </xdr:nvCxnSpPr>
      <xdr:spPr>
        <a:xfrm>
          <a:off x="402082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7D1F310D-773B-4F08-81E2-4D56ED78C4BF}"/>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83C9E2D3-B4F7-4FB2-B17B-8C634BBEF637}"/>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A8FACE72-1ECD-4182-AEC1-734F1969AC29}"/>
            </a:ext>
          </a:extLst>
        </xdr:cNvPr>
        <xdr:cNvSpPr txBox="1"/>
      </xdr:nvSpPr>
      <xdr:spPr>
        <a:xfrm>
          <a:off x="412496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33F030BD-6E2C-4C66-82C1-6D17BF976CFA}"/>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CC400B1-7230-42A9-ACF4-E8E95C1BBC4B}"/>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9F1C808A-8294-4CFA-BD00-DCDA6B9DB4E3}"/>
            </a:ext>
          </a:extLst>
        </xdr:cNvPr>
        <xdr:cNvSpPr/>
      </xdr:nvSpPr>
      <xdr:spPr>
        <a:xfrm>
          <a:off x="25146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41779D8C-5D70-4E71-BA66-C7A159F69E6E}"/>
            </a:ext>
          </a:extLst>
        </xdr:cNvPr>
        <xdr:cNvSpPr/>
      </xdr:nvSpPr>
      <xdr:spPr>
        <a:xfrm>
          <a:off x="1739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DBA27390-0595-4BFA-B857-E99F1962A20F}"/>
            </a:ext>
          </a:extLst>
        </xdr:cNvPr>
        <xdr:cNvSpPr/>
      </xdr:nvSpPr>
      <xdr:spPr>
        <a:xfrm>
          <a:off x="965200" y="100696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C9552EA-1D85-44CE-A123-962AAAD20BF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9E3CB3-430D-4660-9147-F494084B237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903F422-4698-4865-A6BD-D2B1D315D3D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DC6AFB-221C-4B94-9BE9-AEC9DA9471A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C0FE3E1-80B5-4646-9FC1-24375ADCB94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84" name="楕円 183">
          <a:extLst>
            <a:ext uri="{FF2B5EF4-FFF2-40B4-BE49-F238E27FC236}">
              <a16:creationId xmlns:a16="http://schemas.microsoft.com/office/drawing/2014/main" id="{B2D662F6-EF10-4F9A-968B-59BE77500923}"/>
            </a:ext>
          </a:extLst>
        </xdr:cNvPr>
        <xdr:cNvSpPr/>
      </xdr:nvSpPr>
      <xdr:spPr>
        <a:xfrm>
          <a:off x="4036060" y="1006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4E184BC0-4749-4D3E-B00F-5547F6E86D6F}"/>
            </a:ext>
          </a:extLst>
        </xdr:cNvPr>
        <xdr:cNvSpPr txBox="1"/>
      </xdr:nvSpPr>
      <xdr:spPr>
        <a:xfrm>
          <a:off x="4124960" y="991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86" name="楕円 185">
          <a:extLst>
            <a:ext uri="{FF2B5EF4-FFF2-40B4-BE49-F238E27FC236}">
              <a16:creationId xmlns:a16="http://schemas.microsoft.com/office/drawing/2014/main" id="{95379A7A-64E7-4BC6-BFC9-06CF8E612659}"/>
            </a:ext>
          </a:extLst>
        </xdr:cNvPr>
        <xdr:cNvSpPr/>
      </xdr:nvSpPr>
      <xdr:spPr>
        <a:xfrm>
          <a:off x="3312160" y="1002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50619</xdr:rowOff>
    </xdr:to>
    <xdr:cxnSp macro="">
      <xdr:nvCxnSpPr>
        <xdr:cNvPr id="187" name="直線コネクタ 186">
          <a:extLst>
            <a:ext uri="{FF2B5EF4-FFF2-40B4-BE49-F238E27FC236}">
              <a16:creationId xmlns:a16="http://schemas.microsoft.com/office/drawing/2014/main" id="{2E215019-C784-4818-BF2D-83FECC0236D5}"/>
            </a:ext>
          </a:extLst>
        </xdr:cNvPr>
        <xdr:cNvCxnSpPr/>
      </xdr:nvCxnSpPr>
      <xdr:spPr>
        <a:xfrm>
          <a:off x="3355340" y="10076362"/>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88" name="楕円 187">
          <a:extLst>
            <a:ext uri="{FF2B5EF4-FFF2-40B4-BE49-F238E27FC236}">
              <a16:creationId xmlns:a16="http://schemas.microsoft.com/office/drawing/2014/main" id="{F7C56853-1EA9-494C-A18C-83C18C143780}"/>
            </a:ext>
          </a:extLst>
        </xdr:cNvPr>
        <xdr:cNvSpPr/>
      </xdr:nvSpPr>
      <xdr:spPr>
        <a:xfrm>
          <a:off x="251460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19594</xdr:rowOff>
    </xdr:to>
    <xdr:cxnSp macro="">
      <xdr:nvCxnSpPr>
        <xdr:cNvPr id="189" name="直線コネクタ 188">
          <a:extLst>
            <a:ext uri="{FF2B5EF4-FFF2-40B4-BE49-F238E27FC236}">
              <a16:creationId xmlns:a16="http://schemas.microsoft.com/office/drawing/2014/main" id="{6FA34E81-7353-47DB-9E40-973F32CE090C}"/>
            </a:ext>
          </a:extLst>
        </xdr:cNvPr>
        <xdr:cNvCxnSpPr/>
      </xdr:nvCxnSpPr>
      <xdr:spPr>
        <a:xfrm flipV="1">
          <a:off x="2565400" y="10076362"/>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0" name="楕円 189">
          <a:extLst>
            <a:ext uri="{FF2B5EF4-FFF2-40B4-BE49-F238E27FC236}">
              <a16:creationId xmlns:a16="http://schemas.microsoft.com/office/drawing/2014/main" id="{D2C49DD5-0E4C-41E5-93CB-3BB7E9C4411D}"/>
            </a:ext>
          </a:extLst>
        </xdr:cNvPr>
        <xdr:cNvSpPr/>
      </xdr:nvSpPr>
      <xdr:spPr>
        <a:xfrm>
          <a:off x="1739900" y="1001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19594</xdr:rowOff>
    </xdr:to>
    <xdr:cxnSp macro="">
      <xdr:nvCxnSpPr>
        <xdr:cNvPr id="191" name="直線コネクタ 190">
          <a:extLst>
            <a:ext uri="{FF2B5EF4-FFF2-40B4-BE49-F238E27FC236}">
              <a16:creationId xmlns:a16="http://schemas.microsoft.com/office/drawing/2014/main" id="{FED15A48-7FA5-46E3-9EDE-06BA4C89A912}"/>
            </a:ext>
          </a:extLst>
        </xdr:cNvPr>
        <xdr:cNvCxnSpPr/>
      </xdr:nvCxnSpPr>
      <xdr:spPr>
        <a:xfrm>
          <a:off x="1790700" y="10061666"/>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6C6B574-A29D-4A8F-9DC0-E8E925367903}"/>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F640BD77-C786-40E0-BF43-0A7EF6063EC7}"/>
            </a:ext>
          </a:extLst>
        </xdr:cNvPr>
        <xdr:cNvSpPr txBox="1"/>
      </xdr:nvSpPr>
      <xdr:spPr>
        <a:xfrm>
          <a:off x="23857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F649F9C9-6E39-4B23-AAED-4D7A3043ED6B}"/>
            </a:ext>
          </a:extLst>
        </xdr:cNvPr>
        <xdr:cNvSpPr txBox="1"/>
      </xdr:nvSpPr>
      <xdr:spPr>
        <a:xfrm>
          <a:off x="16110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95E021A5-8C53-447D-936A-F1A962D4CE7B}"/>
            </a:ext>
          </a:extLst>
        </xdr:cNvPr>
        <xdr:cNvSpPr txBox="1"/>
      </xdr:nvSpPr>
      <xdr:spPr>
        <a:xfrm>
          <a:off x="83630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F6FE0DAE-2799-4050-89DF-85C7D3564305}"/>
            </a:ext>
          </a:extLst>
        </xdr:cNvPr>
        <xdr:cNvSpPr txBox="1"/>
      </xdr:nvSpPr>
      <xdr:spPr>
        <a:xfrm>
          <a:off x="317056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42654F54-8C43-4419-A7B1-6D42EDC9F515}"/>
            </a:ext>
          </a:extLst>
        </xdr:cNvPr>
        <xdr:cNvSpPr txBox="1"/>
      </xdr:nvSpPr>
      <xdr:spPr>
        <a:xfrm>
          <a:off x="238570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48E12560-F7C9-41C7-BB03-70F5B61A8A28}"/>
            </a:ext>
          </a:extLst>
        </xdr:cNvPr>
        <xdr:cNvSpPr txBox="1"/>
      </xdr:nvSpPr>
      <xdr:spPr>
        <a:xfrm>
          <a:off x="161100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9ACB59E2-55FD-4217-9396-3CA798B3B66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25E64B9C-6E2C-4FD8-9E78-956A520CCAD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32CA8B43-CAF5-4E9D-A25E-5164748DA76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CFBF1C6A-6E4A-47B3-91E5-93E18CBA878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8CF89FA0-07D4-440D-84FF-4E7011658F8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B9544E5F-D4A4-4492-AD6B-724CBF0A06B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AAC99A90-B12B-4650-8C82-6908021B90C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1BFC93B8-ADF3-42AA-A1FE-BE2009559A3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ECA8C45C-1A5F-48FE-A604-256C45EAF1F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D424434C-A34B-47C0-BC2F-244D41656EC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A98F35F6-8F36-45E8-B5F4-7B8AD2DD5BB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D9A60956-26C3-4687-A09C-7209CB6F3FD7}"/>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B03EC506-999D-4B95-AE6F-361D24FD188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B565A7AB-96F1-49B3-A511-3138B37AE7DE}"/>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D33CC4BC-2566-44C7-9579-8CA99FA1AC5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CB6BD6AD-D5BD-4D94-97D6-D4A86DDF19F3}"/>
            </a:ext>
          </a:extLst>
        </xdr:cNvPr>
        <xdr:cNvSpPr txBox="1"/>
      </xdr:nvSpPr>
      <xdr:spPr>
        <a:xfrm>
          <a:off x="5168508" y="991998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1004A4AE-C933-4AC3-AA27-5AE8A4CC7BD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395D66F3-3A8C-46E7-B57E-F1F718987D15}"/>
            </a:ext>
          </a:extLst>
        </xdr:cNvPr>
        <xdr:cNvSpPr txBox="1"/>
      </xdr:nvSpPr>
      <xdr:spPr>
        <a:xfrm>
          <a:off x="5168508" y="955041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42ED6858-819E-48BE-BA60-98901FCDE82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28DE8A5C-5C2C-4424-BB89-5144ECBA7D22}"/>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3523A467-176F-4CF9-B479-6425D8077AE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B63FD4C7-CFEC-4D5F-96C6-3D575A2B9AE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1E4D37FB-CD77-4E70-945C-89F0F6DD2FB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5B292617-F99E-4532-AE3F-5A6D491624B6}"/>
            </a:ext>
          </a:extLst>
        </xdr:cNvPr>
        <xdr:cNvCxnSpPr/>
      </xdr:nvCxnSpPr>
      <xdr:spPr>
        <a:xfrm flipV="1">
          <a:off x="9219565" y="9545583"/>
          <a:ext cx="0" cy="125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351875EB-1F0A-4CB4-AFEA-BD60F96ED0DA}"/>
            </a:ext>
          </a:extLst>
        </xdr:cNvPr>
        <xdr:cNvSpPr txBox="1"/>
      </xdr:nvSpPr>
      <xdr:spPr>
        <a:xfrm>
          <a:off x="9258300" y="108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6A500880-9C2F-408B-A96B-95A30B520D7D}"/>
            </a:ext>
          </a:extLst>
        </xdr:cNvPr>
        <xdr:cNvCxnSpPr/>
      </xdr:nvCxnSpPr>
      <xdr:spPr>
        <a:xfrm>
          <a:off x="9154160" y="10804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8A38D2FD-FFA5-4F12-B604-155099077A08}"/>
            </a:ext>
          </a:extLst>
        </xdr:cNvPr>
        <xdr:cNvSpPr txBox="1"/>
      </xdr:nvSpPr>
      <xdr:spPr>
        <a:xfrm>
          <a:off x="9258300" y="932462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8D40B60B-0FAF-4C2F-8FEA-1A0BD2F58C84}"/>
            </a:ext>
          </a:extLst>
        </xdr:cNvPr>
        <xdr:cNvCxnSpPr/>
      </xdr:nvCxnSpPr>
      <xdr:spPr>
        <a:xfrm>
          <a:off x="9154160" y="95455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D06B1F5F-FE6B-4D94-9979-67C462615BC0}"/>
            </a:ext>
          </a:extLst>
        </xdr:cNvPr>
        <xdr:cNvSpPr txBox="1"/>
      </xdr:nvSpPr>
      <xdr:spPr>
        <a:xfrm>
          <a:off x="9258300" y="1051486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7F2C21A6-0AF6-43DD-A546-02FD42D58C95}"/>
            </a:ext>
          </a:extLst>
        </xdr:cNvPr>
        <xdr:cNvSpPr/>
      </xdr:nvSpPr>
      <xdr:spPr>
        <a:xfrm>
          <a:off x="9192260" y="1065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A1C0B30F-9E41-49A2-AABE-17C3AAEA81D8}"/>
            </a:ext>
          </a:extLst>
        </xdr:cNvPr>
        <xdr:cNvSpPr/>
      </xdr:nvSpPr>
      <xdr:spPr>
        <a:xfrm>
          <a:off x="8445500" y="1067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A83F32B5-8C2A-4A4A-91AA-8DD53FCE95B0}"/>
            </a:ext>
          </a:extLst>
        </xdr:cNvPr>
        <xdr:cNvSpPr/>
      </xdr:nvSpPr>
      <xdr:spPr>
        <a:xfrm>
          <a:off x="7670800" y="10680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2612600A-9F01-4D06-B46C-6FCD89996B2D}"/>
            </a:ext>
          </a:extLst>
        </xdr:cNvPr>
        <xdr:cNvSpPr/>
      </xdr:nvSpPr>
      <xdr:spPr>
        <a:xfrm>
          <a:off x="6873240" y="10679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574EDE5-290B-427E-8315-260EB77346C4}"/>
            </a:ext>
          </a:extLst>
        </xdr:cNvPr>
        <xdr:cNvSpPr/>
      </xdr:nvSpPr>
      <xdr:spPr>
        <a:xfrm>
          <a:off x="6098540" y="10688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C2364EC-2566-497C-B965-6B0926EDCCE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7D756CC-04BE-42F7-92F2-97FCF396D00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D638B85-8EEA-43C4-88F7-5C3F773ED2F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D724F79-AD07-42F7-B8BF-4632703FBCB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3707504-A1BD-4EC9-8BD7-C77794D860B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11791</xdr:rowOff>
    </xdr:from>
    <xdr:to>
      <xdr:col>55</xdr:col>
      <xdr:colOff>50800</xdr:colOff>
      <xdr:row>64</xdr:row>
      <xdr:rowOff>113391</xdr:rowOff>
    </xdr:to>
    <xdr:sp macro="" textlink="">
      <xdr:nvSpPr>
        <xdr:cNvPr id="238" name="楕円 237">
          <a:extLst>
            <a:ext uri="{FF2B5EF4-FFF2-40B4-BE49-F238E27FC236}">
              <a16:creationId xmlns:a16="http://schemas.microsoft.com/office/drawing/2014/main" id="{0030FFF6-9647-4785-BCE9-5F0D482142C8}"/>
            </a:ext>
          </a:extLst>
        </xdr:cNvPr>
        <xdr:cNvSpPr/>
      </xdr:nvSpPr>
      <xdr:spPr>
        <a:xfrm>
          <a:off x="9192260" y="10740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98168</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AB856814-961A-473D-BBA6-20F9EEDD44D6}"/>
            </a:ext>
          </a:extLst>
        </xdr:cNvPr>
        <xdr:cNvSpPr txBox="1"/>
      </xdr:nvSpPr>
      <xdr:spPr>
        <a:xfrm>
          <a:off x="9258300" y="1065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11909</xdr:rowOff>
    </xdr:from>
    <xdr:to>
      <xdr:col>50</xdr:col>
      <xdr:colOff>165100</xdr:colOff>
      <xdr:row>64</xdr:row>
      <xdr:rowOff>113509</xdr:rowOff>
    </xdr:to>
    <xdr:sp macro="" textlink="">
      <xdr:nvSpPr>
        <xdr:cNvPr id="240" name="楕円 239">
          <a:extLst>
            <a:ext uri="{FF2B5EF4-FFF2-40B4-BE49-F238E27FC236}">
              <a16:creationId xmlns:a16="http://schemas.microsoft.com/office/drawing/2014/main" id="{16FAD366-C743-4F83-991D-09032209A2C3}"/>
            </a:ext>
          </a:extLst>
        </xdr:cNvPr>
        <xdr:cNvSpPr/>
      </xdr:nvSpPr>
      <xdr:spPr>
        <a:xfrm>
          <a:off x="8445500" y="107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62591</xdr:rowOff>
    </xdr:from>
    <xdr:to>
      <xdr:col>55</xdr:col>
      <xdr:colOff>0</xdr:colOff>
      <xdr:row>64</xdr:row>
      <xdr:rowOff>62709</xdr:rowOff>
    </xdr:to>
    <xdr:cxnSp macro="">
      <xdr:nvCxnSpPr>
        <xdr:cNvPr id="241" name="直線コネクタ 240">
          <a:extLst>
            <a:ext uri="{FF2B5EF4-FFF2-40B4-BE49-F238E27FC236}">
              <a16:creationId xmlns:a16="http://schemas.microsoft.com/office/drawing/2014/main" id="{2FE90CEF-9D8E-4320-A7C5-A7E3F3672171}"/>
            </a:ext>
          </a:extLst>
        </xdr:cNvPr>
        <xdr:cNvCxnSpPr/>
      </xdr:nvCxnSpPr>
      <xdr:spPr>
        <a:xfrm flipV="1">
          <a:off x="8496300" y="10791551"/>
          <a:ext cx="7239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12495</xdr:rowOff>
    </xdr:from>
    <xdr:to>
      <xdr:col>46</xdr:col>
      <xdr:colOff>38100</xdr:colOff>
      <xdr:row>64</xdr:row>
      <xdr:rowOff>114095</xdr:rowOff>
    </xdr:to>
    <xdr:sp macro="" textlink="">
      <xdr:nvSpPr>
        <xdr:cNvPr id="242" name="楕円 241">
          <a:extLst>
            <a:ext uri="{FF2B5EF4-FFF2-40B4-BE49-F238E27FC236}">
              <a16:creationId xmlns:a16="http://schemas.microsoft.com/office/drawing/2014/main" id="{F22B0162-BC97-43F9-944B-4A22F95A6211}"/>
            </a:ext>
          </a:extLst>
        </xdr:cNvPr>
        <xdr:cNvSpPr/>
      </xdr:nvSpPr>
      <xdr:spPr>
        <a:xfrm>
          <a:off x="7670800" y="10741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62709</xdr:rowOff>
    </xdr:from>
    <xdr:to>
      <xdr:col>50</xdr:col>
      <xdr:colOff>114300</xdr:colOff>
      <xdr:row>64</xdr:row>
      <xdr:rowOff>63295</xdr:rowOff>
    </xdr:to>
    <xdr:cxnSp macro="">
      <xdr:nvCxnSpPr>
        <xdr:cNvPr id="243" name="直線コネクタ 242">
          <a:extLst>
            <a:ext uri="{FF2B5EF4-FFF2-40B4-BE49-F238E27FC236}">
              <a16:creationId xmlns:a16="http://schemas.microsoft.com/office/drawing/2014/main" id="{C485776D-BED2-4B4B-85A5-85E091CEB0CB}"/>
            </a:ext>
          </a:extLst>
        </xdr:cNvPr>
        <xdr:cNvCxnSpPr/>
      </xdr:nvCxnSpPr>
      <xdr:spPr>
        <a:xfrm flipV="1">
          <a:off x="7713980" y="10791669"/>
          <a:ext cx="78232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12948</xdr:rowOff>
    </xdr:from>
    <xdr:to>
      <xdr:col>41</xdr:col>
      <xdr:colOff>101600</xdr:colOff>
      <xdr:row>64</xdr:row>
      <xdr:rowOff>114548</xdr:rowOff>
    </xdr:to>
    <xdr:sp macro="" textlink="">
      <xdr:nvSpPr>
        <xdr:cNvPr id="244" name="楕円 243">
          <a:extLst>
            <a:ext uri="{FF2B5EF4-FFF2-40B4-BE49-F238E27FC236}">
              <a16:creationId xmlns:a16="http://schemas.microsoft.com/office/drawing/2014/main" id="{B9D5C112-4F5D-4252-8CC1-DAD365D3A550}"/>
            </a:ext>
          </a:extLst>
        </xdr:cNvPr>
        <xdr:cNvSpPr/>
      </xdr:nvSpPr>
      <xdr:spPr>
        <a:xfrm>
          <a:off x="6873240" y="10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63295</xdr:rowOff>
    </xdr:from>
    <xdr:to>
      <xdr:col>45</xdr:col>
      <xdr:colOff>177800</xdr:colOff>
      <xdr:row>64</xdr:row>
      <xdr:rowOff>63748</xdr:rowOff>
    </xdr:to>
    <xdr:cxnSp macro="">
      <xdr:nvCxnSpPr>
        <xdr:cNvPr id="245" name="直線コネクタ 244">
          <a:extLst>
            <a:ext uri="{FF2B5EF4-FFF2-40B4-BE49-F238E27FC236}">
              <a16:creationId xmlns:a16="http://schemas.microsoft.com/office/drawing/2014/main" id="{29F601FF-CF75-455E-8FDC-F90990D9B82F}"/>
            </a:ext>
          </a:extLst>
        </xdr:cNvPr>
        <xdr:cNvCxnSpPr/>
      </xdr:nvCxnSpPr>
      <xdr:spPr>
        <a:xfrm flipV="1">
          <a:off x="6924040" y="10792255"/>
          <a:ext cx="78994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D995C9D1-E027-4888-AC37-A0E5CECE600C}"/>
            </a:ext>
          </a:extLst>
        </xdr:cNvPr>
        <xdr:cNvSpPr txBox="1"/>
      </xdr:nvSpPr>
      <xdr:spPr>
        <a:xfrm>
          <a:off x="8184225" y="10456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A681B06F-10E8-4C19-BB9B-8B54E985F942}"/>
            </a:ext>
          </a:extLst>
        </xdr:cNvPr>
        <xdr:cNvSpPr txBox="1"/>
      </xdr:nvSpPr>
      <xdr:spPr>
        <a:xfrm>
          <a:off x="7399365" y="1045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FCD617DC-ACBB-4524-ACB8-8457B19637A7}"/>
            </a:ext>
          </a:extLst>
        </xdr:cNvPr>
        <xdr:cNvSpPr txBox="1"/>
      </xdr:nvSpPr>
      <xdr:spPr>
        <a:xfrm>
          <a:off x="6624665" y="10458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B7E7E684-E72D-4671-AB60-2AF5672584E2}"/>
            </a:ext>
          </a:extLst>
        </xdr:cNvPr>
        <xdr:cNvSpPr txBox="1"/>
      </xdr:nvSpPr>
      <xdr:spPr>
        <a:xfrm>
          <a:off x="5872695" y="104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104636</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13560EBD-0B44-4EE9-A933-3F897902EF0E}"/>
            </a:ext>
          </a:extLst>
        </xdr:cNvPr>
        <xdr:cNvSpPr txBox="1"/>
      </xdr:nvSpPr>
      <xdr:spPr>
        <a:xfrm>
          <a:off x="8214575" y="108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105222</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B8D548AD-4FED-406F-9D24-A5305683FF0D}"/>
            </a:ext>
          </a:extLst>
        </xdr:cNvPr>
        <xdr:cNvSpPr txBox="1"/>
      </xdr:nvSpPr>
      <xdr:spPr>
        <a:xfrm>
          <a:off x="7444955" y="108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105675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D310EA97-F6E8-41F3-8F02-56E0E7A89325}"/>
            </a:ext>
          </a:extLst>
        </xdr:cNvPr>
        <xdr:cNvSpPr txBox="1"/>
      </xdr:nvSpPr>
      <xdr:spPr>
        <a:xfrm>
          <a:off x="6670255" y="108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189AD4DF-EEF5-4D26-9D74-44E68A84DE0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94F60CAD-199C-40BE-B9DD-A936FF72B25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CCC980F7-2B43-4919-927D-2F99411B103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32FE8517-9F8E-4CC1-ABEB-DA0F6B8C633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EFCFE920-7DC9-4708-A0A0-D98A77A7FF0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0B3F89A-F5FB-4912-BE66-E09678A8021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FAA389C-9685-4AE7-A83D-4EE9B371A70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469DC60C-5FA9-4393-8BE6-353B77AE522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E455FF78-A839-4DEB-9F9D-77056841B86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22360C45-E3A7-42F6-94C4-C92EC23712A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F8C98D9-CC94-43CF-A197-CD71D37B732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DB64347-2844-413C-8612-A3B6B8E1412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697A96B5-E365-4220-B27E-E2D007FE643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D7BCA3A6-CC07-40AC-9873-77EDFAAF4F2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6EF11CDB-981F-4416-90F2-8AEB247C53F9}"/>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28D90C5-890D-4AFE-B67D-C2E670AAB79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22AEA17-3504-4595-964D-C7A831FB45D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8BEE0848-D833-49BB-81C8-9C9BECADE01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00DC5BD-B1E5-4C1C-84E2-31AEA855A06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457A7F95-D817-45C4-AA62-E4BC33ACCFF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B3F0EEFC-633F-4306-995E-57AC7312413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81DA9E6-031F-4B8B-BD6C-579BA694480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AE0DBFB9-B8FA-4730-B4D1-E1B96A1F7839}"/>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A8B4F69-7F3D-4FF6-9C94-012CDC3B1AE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B5FD611B-71B0-485F-9763-04D505BB040E}"/>
            </a:ext>
          </a:extLst>
        </xdr:cNvPr>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7BB1BED1-CDAB-438E-A0A2-E1CD050C808B}"/>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C9515F6-C3E3-43A8-8313-CA653A9379B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FA3AE22B-F544-40EA-BA5E-50B9D6D2E803}"/>
            </a:ext>
          </a:extLst>
        </xdr:cNvPr>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FC58F4F9-CC24-4990-AC40-00D094A3FC95}"/>
            </a:ext>
          </a:extLst>
        </xdr:cNvPr>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D42BD57D-00A7-4B37-AA4F-59E7557BABAF}"/>
            </a:ext>
          </a:extLst>
        </xdr:cNvPr>
        <xdr:cNvSpPr txBox="1"/>
      </xdr:nvSpPr>
      <xdr:spPr>
        <a:xfrm>
          <a:off x="4124960" y="13681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A44FAA2B-8C49-4DC1-81A2-5F9127CB8CDC}"/>
            </a:ext>
          </a:extLst>
        </xdr:cNvPr>
        <xdr:cNvSpPr/>
      </xdr:nvSpPr>
      <xdr:spPr>
        <a:xfrm>
          <a:off x="403606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9A269287-8174-49C9-B98F-47A1711A2895}"/>
            </a:ext>
          </a:extLst>
        </xdr:cNvPr>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34E1B754-DD1E-4B4D-9A70-65AC525FFAFA}"/>
            </a:ext>
          </a:extLst>
        </xdr:cNvPr>
        <xdr:cNvSpPr/>
      </xdr:nvSpPr>
      <xdr:spPr>
        <a:xfrm>
          <a:off x="25146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ECF88F52-08D9-4668-9501-2E8D6C0201C9}"/>
            </a:ext>
          </a:extLst>
        </xdr:cNvPr>
        <xdr:cNvSpPr/>
      </xdr:nvSpPr>
      <xdr:spPr>
        <a:xfrm>
          <a:off x="173990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50E65116-05FB-46EC-A692-3731B3B6951A}"/>
            </a:ext>
          </a:extLst>
        </xdr:cNvPr>
        <xdr:cNvSpPr/>
      </xdr:nvSpPr>
      <xdr:spPr>
        <a:xfrm>
          <a:off x="96520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17C1AFC-1CBD-43EE-AE3E-601A0146403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9703F7F-F937-4CDD-B47F-51ACA0F3B40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792D9E1-5CD0-4171-9195-DB520EDA73F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AD26DD3-05A4-4699-AAB4-4747944E720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2A17763-A445-4E1C-9D38-2D79C889075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93" name="楕円 292">
          <a:extLst>
            <a:ext uri="{FF2B5EF4-FFF2-40B4-BE49-F238E27FC236}">
              <a16:creationId xmlns:a16="http://schemas.microsoft.com/office/drawing/2014/main" id="{569BE311-68F4-4FBD-BC74-1063AE149585}"/>
            </a:ext>
          </a:extLst>
        </xdr:cNvPr>
        <xdr:cNvSpPr/>
      </xdr:nvSpPr>
      <xdr:spPr>
        <a:xfrm>
          <a:off x="403606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4B760EC1-BA06-48D2-AB5A-D8C2A9DDB810}"/>
            </a:ext>
          </a:extLst>
        </xdr:cNvPr>
        <xdr:cNvSpPr txBox="1"/>
      </xdr:nvSpPr>
      <xdr:spPr>
        <a:xfrm>
          <a:off x="4124960" y="1330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95" name="楕円 294">
          <a:extLst>
            <a:ext uri="{FF2B5EF4-FFF2-40B4-BE49-F238E27FC236}">
              <a16:creationId xmlns:a16="http://schemas.microsoft.com/office/drawing/2014/main" id="{4B8C9557-6D9A-4186-B13F-285E0CB9ECC2}"/>
            </a:ext>
          </a:extLst>
        </xdr:cNvPr>
        <xdr:cNvSpPr/>
      </xdr:nvSpPr>
      <xdr:spPr>
        <a:xfrm>
          <a:off x="3312160" y="134423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80</xdr:row>
      <xdr:rowOff>91439</xdr:rowOff>
    </xdr:to>
    <xdr:cxnSp macro="">
      <xdr:nvCxnSpPr>
        <xdr:cNvPr id="296" name="直線コネクタ 295">
          <a:extLst>
            <a:ext uri="{FF2B5EF4-FFF2-40B4-BE49-F238E27FC236}">
              <a16:creationId xmlns:a16="http://schemas.microsoft.com/office/drawing/2014/main" id="{9929AC63-F191-47F3-BB82-06DC5AA78C46}"/>
            </a:ext>
          </a:extLst>
        </xdr:cNvPr>
        <xdr:cNvCxnSpPr/>
      </xdr:nvCxnSpPr>
      <xdr:spPr>
        <a:xfrm>
          <a:off x="3355340" y="13493114"/>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297" name="楕円 296">
          <a:extLst>
            <a:ext uri="{FF2B5EF4-FFF2-40B4-BE49-F238E27FC236}">
              <a16:creationId xmlns:a16="http://schemas.microsoft.com/office/drawing/2014/main" id="{CBE920AC-0A57-40A7-B4AF-570994C3A559}"/>
            </a:ext>
          </a:extLst>
        </xdr:cNvPr>
        <xdr:cNvSpPr/>
      </xdr:nvSpPr>
      <xdr:spPr>
        <a:xfrm>
          <a:off x="2514600" y="13398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81914</xdr:rowOff>
    </xdr:to>
    <xdr:cxnSp macro="">
      <xdr:nvCxnSpPr>
        <xdr:cNvPr id="298" name="直線コネクタ 297">
          <a:extLst>
            <a:ext uri="{FF2B5EF4-FFF2-40B4-BE49-F238E27FC236}">
              <a16:creationId xmlns:a16="http://schemas.microsoft.com/office/drawing/2014/main" id="{5F7B7537-4A74-405B-9B80-68F92F78DED5}"/>
            </a:ext>
          </a:extLst>
        </xdr:cNvPr>
        <xdr:cNvCxnSpPr/>
      </xdr:nvCxnSpPr>
      <xdr:spPr>
        <a:xfrm>
          <a:off x="2565400" y="13445489"/>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299" name="楕円 298">
          <a:extLst>
            <a:ext uri="{FF2B5EF4-FFF2-40B4-BE49-F238E27FC236}">
              <a16:creationId xmlns:a16="http://schemas.microsoft.com/office/drawing/2014/main" id="{6B77B055-471C-423B-868B-F20DD8FE1EE4}"/>
            </a:ext>
          </a:extLst>
        </xdr:cNvPr>
        <xdr:cNvSpPr/>
      </xdr:nvSpPr>
      <xdr:spPr>
        <a:xfrm>
          <a:off x="1739900" y="13354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80</xdr:row>
      <xdr:rowOff>34289</xdr:rowOff>
    </xdr:to>
    <xdr:cxnSp macro="">
      <xdr:nvCxnSpPr>
        <xdr:cNvPr id="300" name="直線コネクタ 299">
          <a:extLst>
            <a:ext uri="{FF2B5EF4-FFF2-40B4-BE49-F238E27FC236}">
              <a16:creationId xmlns:a16="http://schemas.microsoft.com/office/drawing/2014/main" id="{8CB83B15-4F20-47BD-8413-D12F6C9CF56F}"/>
            </a:ext>
          </a:extLst>
        </xdr:cNvPr>
        <xdr:cNvCxnSpPr/>
      </xdr:nvCxnSpPr>
      <xdr:spPr>
        <a:xfrm>
          <a:off x="1790700" y="13405485"/>
          <a:ext cx="7747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25D305F1-EB29-4FBC-A05B-7308B19EF3D4}"/>
            </a:ext>
          </a:extLst>
        </xdr:cNvPr>
        <xdr:cNvSpPr txBox="1"/>
      </xdr:nvSpPr>
      <xdr:spPr>
        <a:xfrm>
          <a:off x="317056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8CCAAF31-D1C3-45BA-9D20-076C6F02EA6F}"/>
            </a:ext>
          </a:extLst>
        </xdr:cNvPr>
        <xdr:cNvSpPr txBox="1"/>
      </xdr:nvSpPr>
      <xdr:spPr>
        <a:xfrm>
          <a:off x="23857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8D89E40A-6E0E-4D4E-84B1-9B324E82235E}"/>
            </a:ext>
          </a:extLst>
        </xdr:cNvPr>
        <xdr:cNvSpPr txBox="1"/>
      </xdr:nvSpPr>
      <xdr:spPr>
        <a:xfrm>
          <a:off x="1611004"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C2866169-48F3-4335-A452-24DA5786C7EF}"/>
            </a:ext>
          </a:extLst>
        </xdr:cNvPr>
        <xdr:cNvSpPr txBox="1"/>
      </xdr:nvSpPr>
      <xdr:spPr>
        <a:xfrm>
          <a:off x="83630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305" name="n_1mainValue【公営住宅】&#10;有形固定資産減価償却率">
          <a:extLst>
            <a:ext uri="{FF2B5EF4-FFF2-40B4-BE49-F238E27FC236}">
              <a16:creationId xmlns:a16="http://schemas.microsoft.com/office/drawing/2014/main" id="{9FB7A1E7-D8F0-4F72-8B15-FC376B80C10E}"/>
            </a:ext>
          </a:extLst>
        </xdr:cNvPr>
        <xdr:cNvSpPr txBox="1"/>
      </xdr:nvSpPr>
      <xdr:spPr>
        <a:xfrm>
          <a:off x="317056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06" name="n_2mainValue【公営住宅】&#10;有形固定資産減価償却率">
          <a:extLst>
            <a:ext uri="{FF2B5EF4-FFF2-40B4-BE49-F238E27FC236}">
              <a16:creationId xmlns:a16="http://schemas.microsoft.com/office/drawing/2014/main" id="{55BAA07F-8189-4087-99C6-9ED2464F00C7}"/>
            </a:ext>
          </a:extLst>
        </xdr:cNvPr>
        <xdr:cNvSpPr txBox="1"/>
      </xdr:nvSpPr>
      <xdr:spPr>
        <a:xfrm>
          <a:off x="2385704" y="131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307" name="n_3mainValue【公営住宅】&#10;有形固定資産減価償却率">
          <a:extLst>
            <a:ext uri="{FF2B5EF4-FFF2-40B4-BE49-F238E27FC236}">
              <a16:creationId xmlns:a16="http://schemas.microsoft.com/office/drawing/2014/main" id="{684AFFAA-34A0-476D-A061-2FED41438728}"/>
            </a:ext>
          </a:extLst>
        </xdr:cNvPr>
        <xdr:cNvSpPr txBox="1"/>
      </xdr:nvSpPr>
      <xdr:spPr>
        <a:xfrm>
          <a:off x="161100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F71E0EEF-89C4-4EEF-8BE9-D9F974239C6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3C45299-4688-421F-B8A3-BAE8A592062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9E6E6A83-F18C-45E7-8E9D-6D2D8B6AD1B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DB0CBE52-4418-444C-9350-79C239FB912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D8287DE1-315E-4C59-8D72-2393E7A8F19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6364887A-0AC7-4EFD-996B-51117A12357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658364C2-F700-496B-9BDB-3F428CD53AA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A723FE8B-A3E6-4B26-BF59-60C1B4989DA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73C7519-A439-437A-ACF9-826FF9774EB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C04C262D-4D16-49B8-81BF-2C708E74473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CEBE9A0-CC8D-437B-B700-7F4E0C3C6F4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97BF5C1-BD88-408D-9963-3DEC39BF44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FBD09445-7344-48AB-82D3-B1414428D17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46B79B4B-A2BF-4F65-9C15-1AAE9746112C}"/>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D2751DCE-82CC-427D-BC9F-66F1E27272E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8CE0C5FC-3EDB-4F98-8099-E0D199B37FF8}"/>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F5C474CE-360E-40F6-9D49-91D2610DA56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A861AB66-6FB6-4C83-9C67-B51C4090F4C3}"/>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D48FB8B6-EAF0-4735-A6A1-407E5618348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83D5B5DF-3D04-4DF1-B8B8-83655F420541}"/>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6296CA9C-31C5-4AA4-B8CA-F05A4A8583D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BFBF95B2-4831-4409-9237-ADC036AD6A5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48A0D771-5B47-4731-990F-198A6A633FD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C4F5E462-A673-44ED-A8E2-DC8ADF52E9EA}"/>
            </a:ext>
          </a:extLst>
        </xdr:cNvPr>
        <xdr:cNvCxnSpPr/>
      </xdr:nvCxnSpPr>
      <xdr:spPr>
        <a:xfrm flipV="1">
          <a:off x="9219565" y="13078282"/>
          <a:ext cx="0" cy="14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4BDDCFD7-1A70-4A91-959E-D534A7B95F91}"/>
            </a:ext>
          </a:extLst>
        </xdr:cNvPr>
        <xdr:cNvSpPr txBox="1"/>
      </xdr:nvSpPr>
      <xdr:spPr>
        <a:xfrm>
          <a:off x="9258300" y="1453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3FA1BBB-CC5B-4555-8488-39D7E5EE62AB}"/>
            </a:ext>
          </a:extLst>
        </xdr:cNvPr>
        <xdr:cNvCxnSpPr/>
      </xdr:nvCxnSpPr>
      <xdr:spPr>
        <a:xfrm>
          <a:off x="9154160" y="14526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C86C16A8-9A88-437A-9569-6D5E5C2F6F77}"/>
            </a:ext>
          </a:extLst>
        </xdr:cNvPr>
        <xdr:cNvSpPr txBox="1"/>
      </xdr:nvSpPr>
      <xdr:spPr>
        <a:xfrm>
          <a:off x="9258300" y="128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6F78CE3F-0A10-4E58-A475-30C26715799B}"/>
            </a:ext>
          </a:extLst>
        </xdr:cNvPr>
        <xdr:cNvCxnSpPr/>
      </xdr:nvCxnSpPr>
      <xdr:spPr>
        <a:xfrm>
          <a:off x="9154160" y="1307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3EEBC560-C64D-4B4B-B33E-C8D6C98BD2DB}"/>
            </a:ext>
          </a:extLst>
        </xdr:cNvPr>
        <xdr:cNvSpPr txBox="1"/>
      </xdr:nvSpPr>
      <xdr:spPr>
        <a:xfrm>
          <a:off x="9258300" y="1415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595F15BE-92C9-4FD0-9997-0D838A9EEE65}"/>
            </a:ext>
          </a:extLst>
        </xdr:cNvPr>
        <xdr:cNvSpPr/>
      </xdr:nvSpPr>
      <xdr:spPr>
        <a:xfrm>
          <a:off x="9192260" y="143023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78E0A376-B370-4CCB-9898-87A1B24DB344}"/>
            </a:ext>
          </a:extLst>
        </xdr:cNvPr>
        <xdr:cNvSpPr/>
      </xdr:nvSpPr>
      <xdr:spPr>
        <a:xfrm>
          <a:off x="8445500" y="1431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7306CD19-B9EF-479A-9FDA-E1CC34B07233}"/>
            </a:ext>
          </a:extLst>
        </xdr:cNvPr>
        <xdr:cNvSpPr/>
      </xdr:nvSpPr>
      <xdr:spPr>
        <a:xfrm>
          <a:off x="7670800" y="14310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C96CAE52-6FBD-4E8C-8B07-F26D3EA486B8}"/>
            </a:ext>
          </a:extLst>
        </xdr:cNvPr>
        <xdr:cNvSpPr/>
      </xdr:nvSpPr>
      <xdr:spPr>
        <a:xfrm>
          <a:off x="68732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3BF02189-1CFD-4599-9940-C27587D8D40C}"/>
            </a:ext>
          </a:extLst>
        </xdr:cNvPr>
        <xdr:cNvSpPr/>
      </xdr:nvSpPr>
      <xdr:spPr>
        <a:xfrm>
          <a:off x="60985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B1EB8DC-08BC-48C0-8D18-AE5724924E5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5F07300-4F3A-43AB-B026-E6A2BC86F5A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CCE6B98-824E-4966-AA2E-2DF1F6BF01B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D2706EA-01A8-4A45-A192-61AE185B09B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F660A8C-FAF9-4692-AD9F-E553E370734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62548</xdr:rowOff>
    </xdr:from>
    <xdr:to>
      <xdr:col>55</xdr:col>
      <xdr:colOff>50800</xdr:colOff>
      <xdr:row>85</xdr:row>
      <xdr:rowOff>164148</xdr:rowOff>
    </xdr:to>
    <xdr:sp macro="" textlink="">
      <xdr:nvSpPr>
        <xdr:cNvPr id="347" name="楕円 346">
          <a:extLst>
            <a:ext uri="{FF2B5EF4-FFF2-40B4-BE49-F238E27FC236}">
              <a16:creationId xmlns:a16="http://schemas.microsoft.com/office/drawing/2014/main" id="{942C3FCE-1043-4F04-BD93-E384B413567E}"/>
            </a:ext>
          </a:extLst>
        </xdr:cNvPr>
        <xdr:cNvSpPr/>
      </xdr:nvSpPr>
      <xdr:spPr>
        <a:xfrm>
          <a:off x="9192260" y="14311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40975</xdr:rowOff>
    </xdr:from>
    <xdr:ext cx="469744" cy="259045"/>
    <xdr:sp macro="" textlink="">
      <xdr:nvSpPr>
        <xdr:cNvPr id="348" name="【公営住宅】&#10;一人当たり面積該当値テキスト">
          <a:extLst>
            <a:ext uri="{FF2B5EF4-FFF2-40B4-BE49-F238E27FC236}">
              <a16:creationId xmlns:a16="http://schemas.microsoft.com/office/drawing/2014/main" id="{AE25E068-B5F5-48B1-8647-0FEE34E77C73}"/>
            </a:ext>
          </a:extLst>
        </xdr:cNvPr>
        <xdr:cNvSpPr txBox="1"/>
      </xdr:nvSpPr>
      <xdr:spPr>
        <a:xfrm>
          <a:off x="9258300" y="142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65252</xdr:rowOff>
    </xdr:from>
    <xdr:to>
      <xdr:col>50</xdr:col>
      <xdr:colOff>165100</xdr:colOff>
      <xdr:row>85</xdr:row>
      <xdr:rowOff>166852</xdr:rowOff>
    </xdr:to>
    <xdr:sp macro="" textlink="">
      <xdr:nvSpPr>
        <xdr:cNvPr id="349" name="楕円 348">
          <a:extLst>
            <a:ext uri="{FF2B5EF4-FFF2-40B4-BE49-F238E27FC236}">
              <a16:creationId xmlns:a16="http://schemas.microsoft.com/office/drawing/2014/main" id="{B41769DB-A8B6-4FC8-A593-22AA99EEFD82}"/>
            </a:ext>
          </a:extLst>
        </xdr:cNvPr>
        <xdr:cNvSpPr/>
      </xdr:nvSpPr>
      <xdr:spPr>
        <a:xfrm>
          <a:off x="8445500" y="143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113348</xdr:rowOff>
    </xdr:from>
    <xdr:to>
      <xdr:col>55</xdr:col>
      <xdr:colOff>0</xdr:colOff>
      <xdr:row>85</xdr:row>
      <xdr:rowOff>116052</xdr:rowOff>
    </xdr:to>
    <xdr:cxnSp macro="">
      <xdr:nvCxnSpPr>
        <xdr:cNvPr id="350" name="直線コネクタ 349">
          <a:extLst>
            <a:ext uri="{FF2B5EF4-FFF2-40B4-BE49-F238E27FC236}">
              <a16:creationId xmlns:a16="http://schemas.microsoft.com/office/drawing/2014/main" id="{5B975107-5964-41D8-BB11-5EEBA606E164}"/>
            </a:ext>
          </a:extLst>
        </xdr:cNvPr>
        <xdr:cNvCxnSpPr/>
      </xdr:nvCxnSpPr>
      <xdr:spPr>
        <a:xfrm flipV="1">
          <a:off x="8496300" y="14362748"/>
          <a:ext cx="7239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67272</xdr:rowOff>
    </xdr:from>
    <xdr:to>
      <xdr:col>46</xdr:col>
      <xdr:colOff>38100</xdr:colOff>
      <xdr:row>85</xdr:row>
      <xdr:rowOff>168872</xdr:rowOff>
    </xdr:to>
    <xdr:sp macro="" textlink="">
      <xdr:nvSpPr>
        <xdr:cNvPr id="351" name="楕円 350">
          <a:extLst>
            <a:ext uri="{FF2B5EF4-FFF2-40B4-BE49-F238E27FC236}">
              <a16:creationId xmlns:a16="http://schemas.microsoft.com/office/drawing/2014/main" id="{997D24C1-132A-4D71-8120-17DD713228A4}"/>
            </a:ext>
          </a:extLst>
        </xdr:cNvPr>
        <xdr:cNvSpPr/>
      </xdr:nvSpPr>
      <xdr:spPr>
        <a:xfrm>
          <a:off x="7670800" y="14316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116052</xdr:rowOff>
    </xdr:from>
    <xdr:to>
      <xdr:col>50</xdr:col>
      <xdr:colOff>114300</xdr:colOff>
      <xdr:row>85</xdr:row>
      <xdr:rowOff>118072</xdr:rowOff>
    </xdr:to>
    <xdr:cxnSp macro="">
      <xdr:nvCxnSpPr>
        <xdr:cNvPr id="352" name="直線コネクタ 351">
          <a:extLst>
            <a:ext uri="{FF2B5EF4-FFF2-40B4-BE49-F238E27FC236}">
              <a16:creationId xmlns:a16="http://schemas.microsoft.com/office/drawing/2014/main" id="{0B1E544F-E00D-44A1-9915-35E20F10D736}"/>
            </a:ext>
          </a:extLst>
        </xdr:cNvPr>
        <xdr:cNvCxnSpPr/>
      </xdr:nvCxnSpPr>
      <xdr:spPr>
        <a:xfrm flipV="1">
          <a:off x="7713980" y="14365452"/>
          <a:ext cx="78232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60185</xdr:rowOff>
    </xdr:from>
    <xdr:to>
      <xdr:col>41</xdr:col>
      <xdr:colOff>101600</xdr:colOff>
      <xdr:row>85</xdr:row>
      <xdr:rowOff>161785</xdr:rowOff>
    </xdr:to>
    <xdr:sp macro="" textlink="">
      <xdr:nvSpPr>
        <xdr:cNvPr id="353" name="楕円 352">
          <a:extLst>
            <a:ext uri="{FF2B5EF4-FFF2-40B4-BE49-F238E27FC236}">
              <a16:creationId xmlns:a16="http://schemas.microsoft.com/office/drawing/2014/main" id="{25D184D4-F8CF-4C36-8580-31CB2E63B92E}"/>
            </a:ext>
          </a:extLst>
        </xdr:cNvPr>
        <xdr:cNvSpPr/>
      </xdr:nvSpPr>
      <xdr:spPr>
        <a:xfrm>
          <a:off x="687324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110985</xdr:rowOff>
    </xdr:from>
    <xdr:to>
      <xdr:col>45</xdr:col>
      <xdr:colOff>177800</xdr:colOff>
      <xdr:row>85</xdr:row>
      <xdr:rowOff>118072</xdr:rowOff>
    </xdr:to>
    <xdr:cxnSp macro="">
      <xdr:nvCxnSpPr>
        <xdr:cNvPr id="354" name="直線コネクタ 353">
          <a:extLst>
            <a:ext uri="{FF2B5EF4-FFF2-40B4-BE49-F238E27FC236}">
              <a16:creationId xmlns:a16="http://schemas.microsoft.com/office/drawing/2014/main" id="{2965FAB1-76D5-49A4-B925-7851394AA9F9}"/>
            </a:ext>
          </a:extLst>
        </xdr:cNvPr>
        <xdr:cNvCxnSpPr/>
      </xdr:nvCxnSpPr>
      <xdr:spPr>
        <a:xfrm>
          <a:off x="6924040" y="14360385"/>
          <a:ext cx="78994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CFD2D2F9-F224-4625-848C-68978465ED74}"/>
            </a:ext>
          </a:extLst>
        </xdr:cNvPr>
        <xdr:cNvSpPr txBox="1"/>
      </xdr:nvSpPr>
      <xdr:spPr>
        <a:xfrm>
          <a:off x="8271587" y="1409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542DAF35-E684-4832-9973-CB7260B91E0F}"/>
            </a:ext>
          </a:extLst>
        </xdr:cNvPr>
        <xdr:cNvSpPr txBox="1"/>
      </xdr:nvSpPr>
      <xdr:spPr>
        <a:xfrm>
          <a:off x="7509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342AF44C-537A-4582-AE42-B21314561D30}"/>
            </a:ext>
          </a:extLst>
        </xdr:cNvPr>
        <xdr:cNvSpPr txBox="1"/>
      </xdr:nvSpPr>
      <xdr:spPr>
        <a:xfrm>
          <a:off x="67120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F6C23599-FF2A-43E0-9A7B-AF3F8C32FCFF}"/>
            </a:ext>
          </a:extLst>
        </xdr:cNvPr>
        <xdr:cNvSpPr txBox="1"/>
      </xdr:nvSpPr>
      <xdr:spPr>
        <a:xfrm>
          <a:off x="593732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157979</xdr:rowOff>
    </xdr:from>
    <xdr:ext cx="469744" cy="259045"/>
    <xdr:sp macro="" textlink="">
      <xdr:nvSpPr>
        <xdr:cNvPr id="359" name="n_1mainValue【公営住宅】&#10;一人当たり面積">
          <a:extLst>
            <a:ext uri="{FF2B5EF4-FFF2-40B4-BE49-F238E27FC236}">
              <a16:creationId xmlns:a16="http://schemas.microsoft.com/office/drawing/2014/main" id="{4CD72D51-7557-4DEA-942E-B5AAEAEF138F}"/>
            </a:ext>
          </a:extLst>
        </xdr:cNvPr>
        <xdr:cNvSpPr txBox="1"/>
      </xdr:nvSpPr>
      <xdr:spPr>
        <a:xfrm>
          <a:off x="8271587" y="144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159999</xdr:rowOff>
    </xdr:from>
    <xdr:ext cx="469744" cy="259045"/>
    <xdr:sp macro="" textlink="">
      <xdr:nvSpPr>
        <xdr:cNvPr id="360" name="n_2mainValue【公営住宅】&#10;一人当たり面積">
          <a:extLst>
            <a:ext uri="{FF2B5EF4-FFF2-40B4-BE49-F238E27FC236}">
              <a16:creationId xmlns:a16="http://schemas.microsoft.com/office/drawing/2014/main" id="{4E1076F4-FE48-4F50-BC08-B96EB2A7AC64}"/>
            </a:ext>
          </a:extLst>
        </xdr:cNvPr>
        <xdr:cNvSpPr txBox="1"/>
      </xdr:nvSpPr>
      <xdr:spPr>
        <a:xfrm>
          <a:off x="7509587" y="144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6862</xdr:rowOff>
    </xdr:from>
    <xdr:ext cx="469744" cy="259045"/>
    <xdr:sp macro="" textlink="">
      <xdr:nvSpPr>
        <xdr:cNvPr id="361" name="n_3mainValue【公営住宅】&#10;一人当たり面積">
          <a:extLst>
            <a:ext uri="{FF2B5EF4-FFF2-40B4-BE49-F238E27FC236}">
              <a16:creationId xmlns:a16="http://schemas.microsoft.com/office/drawing/2014/main" id="{337AB642-5A4A-492A-9AC3-924B8F43D657}"/>
            </a:ext>
          </a:extLst>
        </xdr:cNvPr>
        <xdr:cNvSpPr txBox="1"/>
      </xdr:nvSpPr>
      <xdr:spPr>
        <a:xfrm>
          <a:off x="6712027" y="140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CDBFF6E-A766-4F37-B141-9820A11C041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12F63041-798E-4977-BF11-08061994508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BC92BDA0-78BF-4635-A54D-431EC28C2FD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89274727-113B-476D-8FDC-76C21E551E2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57FFA51A-A7F6-4541-BD17-E14148587CB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9C002EF2-8A29-430F-990E-DBD92F5ABB3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51AB0A88-F068-480E-8FEF-11BC209D9D5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40C1431F-5190-4C7B-8558-D8C935DD9FC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65355EB6-A55D-4B14-8D1E-E9F645B5E34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FC849E98-5F93-442E-9B78-D8B779006EA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C00FB77C-35CB-4003-98C6-D2558147149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2895EB7C-342E-4176-B561-C25C1B05644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B96DAA39-6192-486C-9E13-A2EDEC550F1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FABD2C8-A0F1-4730-955B-E59DB9C26DA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96B98CA4-F602-48E1-9111-C17611FB139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1AB345A7-F6B2-471C-B7FA-EB945608B27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2CD3A83E-6C11-4283-9D55-C3D8B0635EA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5FC92E90-7262-4F99-8449-985C3E18DEE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70E7F2B2-A327-4F01-98C4-9F362359294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9D2A9E54-AB29-4679-A551-AA245AF36FB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D40AD426-54C6-41F7-BB7D-EBF65E527C0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D522BEFA-D160-4264-B896-6520A989A36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F0749BDA-BE80-4701-A5FE-51DF5EF70DB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4F46EF2A-D952-4033-AB99-B8F8DDFA2B8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211B9AF4-980E-4D75-8B41-3F2459ADFAE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F174120F-F883-410B-98A7-94CA502B490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9C46E7E2-69BD-4EAD-B938-8A4DE806BD1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C8335A54-EBF3-4121-A2C3-2730EA38DD0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7C7BE464-534E-4037-882D-20F8D0CE024F}"/>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399E37F6-A74E-4726-905A-5E195577DC0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E406003D-0EAD-40D9-8904-714B8A39B8C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68C7419D-C310-4B67-8E4A-3D0458DCEF0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C249E7DF-C1A3-4503-8133-5C902F80A5D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7DA0A07A-30B7-4268-9438-A444D8C9F26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2165E831-2DA2-4337-9ADC-7F95E4EFAC8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F1E9C53-4210-4497-BD25-A807DA23B87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E2D3B4BC-08F2-4488-A4FC-884A7A42E34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8E8C146B-A0DE-4797-8A1F-345B46EEB73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BEE3D565-115B-4A1D-A5D4-FE67A12B277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89BFE78E-F4F2-4BEA-8EC5-572EB18DFEF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98A8F027-73BF-4324-9420-6C7E66AB4F2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7503A86E-DE6A-4909-B1D6-23D9E9CDE9BA}"/>
            </a:ext>
          </a:extLst>
        </xdr:cNvPr>
        <xdr:cNvCxnSpPr/>
      </xdr:nvCxnSpPr>
      <xdr:spPr>
        <a:xfrm flipV="1">
          <a:off x="14375764" y="561811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B26DF6D7-6804-4850-88ED-D13E2DDFD2E1}"/>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C72EE597-2933-4A12-9C5D-6F0A98E2D5E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99894801-DB68-45BA-AB4F-CD34C0744FE1}"/>
            </a:ext>
          </a:extLst>
        </xdr:cNvPr>
        <xdr:cNvSpPr txBox="1"/>
      </xdr:nvSpPr>
      <xdr:spPr>
        <a:xfrm>
          <a:off x="14414500" y="5397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94C2A1DD-FC6E-4748-B39E-678C41D74C68}"/>
            </a:ext>
          </a:extLst>
        </xdr:cNvPr>
        <xdr:cNvCxnSpPr/>
      </xdr:nvCxnSpPr>
      <xdr:spPr>
        <a:xfrm>
          <a:off x="14287500" y="561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4D71B25F-F676-4C7F-A4BE-C957B0CB891A}"/>
            </a:ext>
          </a:extLst>
        </xdr:cNvPr>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3E857741-3064-4F45-B273-6AC894D2A43A}"/>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45632ABC-8E80-4BEC-B9E7-1768A5D31D4B}"/>
            </a:ext>
          </a:extLst>
        </xdr:cNvPr>
        <xdr:cNvSpPr/>
      </xdr:nvSpPr>
      <xdr:spPr>
        <a:xfrm>
          <a:off x="135788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EBED05AE-ABFA-4C08-BCEC-F99D4BB17FB5}"/>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93F8FDB3-141C-43A5-98AD-F9D8C4CDC6FC}"/>
            </a:ext>
          </a:extLst>
        </xdr:cNvPr>
        <xdr:cNvSpPr/>
      </xdr:nvSpPr>
      <xdr:spPr>
        <a:xfrm>
          <a:off x="12029440" y="6403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9EDE8B69-4262-4DA3-8F8A-83748A7D8C27}"/>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B63E6AD-E19D-4112-AEF5-5A21B0672FD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4B0FE40-BFAA-44FD-A9F4-CB9CA6EA99B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2E7A2B6-830D-46D9-A328-F770E7DC5FA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4BA29FF-6BCC-4219-A1BE-9744A88FA3B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5AA39A9-EA4E-4BE2-B788-90A8C329563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149497</xdr:rowOff>
    </xdr:from>
    <xdr:to>
      <xdr:col>85</xdr:col>
      <xdr:colOff>177800</xdr:colOff>
      <xdr:row>42</xdr:row>
      <xdr:rowOff>79647</xdr:rowOff>
    </xdr:to>
    <xdr:sp macro="" textlink="">
      <xdr:nvSpPr>
        <xdr:cNvPr id="419" name="楕円 418">
          <a:extLst>
            <a:ext uri="{FF2B5EF4-FFF2-40B4-BE49-F238E27FC236}">
              <a16:creationId xmlns:a16="http://schemas.microsoft.com/office/drawing/2014/main" id="{A29F69A2-150B-4B8E-AFB3-8FE97487E89B}"/>
            </a:ext>
          </a:extLst>
        </xdr:cNvPr>
        <xdr:cNvSpPr/>
      </xdr:nvSpPr>
      <xdr:spPr>
        <a:xfrm>
          <a:off x="14325600" y="70227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64424</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CB1428FE-08A8-4414-BEDC-0ECF01588E93}"/>
            </a:ext>
          </a:extLst>
        </xdr:cNvPr>
        <xdr:cNvSpPr txBox="1"/>
      </xdr:nvSpPr>
      <xdr:spPr>
        <a:xfrm>
          <a:off x="14414500" y="693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146231</xdr:rowOff>
    </xdr:from>
    <xdr:to>
      <xdr:col>81</xdr:col>
      <xdr:colOff>101600</xdr:colOff>
      <xdr:row>42</xdr:row>
      <xdr:rowOff>76381</xdr:rowOff>
    </xdr:to>
    <xdr:sp macro="" textlink="">
      <xdr:nvSpPr>
        <xdr:cNvPr id="421" name="楕円 420">
          <a:extLst>
            <a:ext uri="{FF2B5EF4-FFF2-40B4-BE49-F238E27FC236}">
              <a16:creationId xmlns:a16="http://schemas.microsoft.com/office/drawing/2014/main" id="{3A8DCAF4-2BD6-47B0-970D-94EA5864B641}"/>
            </a:ext>
          </a:extLst>
        </xdr:cNvPr>
        <xdr:cNvSpPr/>
      </xdr:nvSpPr>
      <xdr:spPr>
        <a:xfrm>
          <a:off x="13578840" y="7019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25581</xdr:rowOff>
    </xdr:from>
    <xdr:to>
      <xdr:col>85</xdr:col>
      <xdr:colOff>127000</xdr:colOff>
      <xdr:row>42</xdr:row>
      <xdr:rowOff>28847</xdr:rowOff>
    </xdr:to>
    <xdr:cxnSp macro="">
      <xdr:nvCxnSpPr>
        <xdr:cNvPr id="422" name="直線コネクタ 421">
          <a:extLst>
            <a:ext uri="{FF2B5EF4-FFF2-40B4-BE49-F238E27FC236}">
              <a16:creationId xmlns:a16="http://schemas.microsoft.com/office/drawing/2014/main" id="{74F93A5B-B93E-4DD2-91AB-E9DCE8289AAA}"/>
            </a:ext>
          </a:extLst>
        </xdr:cNvPr>
        <xdr:cNvCxnSpPr/>
      </xdr:nvCxnSpPr>
      <xdr:spPr>
        <a:xfrm>
          <a:off x="13629640" y="7066461"/>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423" name="楕円 422">
          <a:extLst>
            <a:ext uri="{FF2B5EF4-FFF2-40B4-BE49-F238E27FC236}">
              <a16:creationId xmlns:a16="http://schemas.microsoft.com/office/drawing/2014/main" id="{CAB66B9A-979B-4CBD-94F1-A77A1E3FD2BF}"/>
            </a:ext>
          </a:extLst>
        </xdr:cNvPr>
        <xdr:cNvSpPr/>
      </xdr:nvSpPr>
      <xdr:spPr>
        <a:xfrm>
          <a:off x="12804140" y="7016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25581</xdr:rowOff>
    </xdr:to>
    <xdr:cxnSp macro="">
      <xdr:nvCxnSpPr>
        <xdr:cNvPr id="424" name="直線コネクタ 423">
          <a:extLst>
            <a:ext uri="{FF2B5EF4-FFF2-40B4-BE49-F238E27FC236}">
              <a16:creationId xmlns:a16="http://schemas.microsoft.com/office/drawing/2014/main" id="{B172B48A-DDAB-47E1-99C1-4C39F58B413E}"/>
            </a:ext>
          </a:extLst>
        </xdr:cNvPr>
        <xdr:cNvCxnSpPr/>
      </xdr:nvCxnSpPr>
      <xdr:spPr>
        <a:xfrm>
          <a:off x="12854940" y="706319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139700</xdr:rowOff>
    </xdr:from>
    <xdr:to>
      <xdr:col>72</xdr:col>
      <xdr:colOff>38100</xdr:colOff>
      <xdr:row>42</xdr:row>
      <xdr:rowOff>69850</xdr:rowOff>
    </xdr:to>
    <xdr:sp macro="" textlink="">
      <xdr:nvSpPr>
        <xdr:cNvPr id="425" name="楕円 424">
          <a:extLst>
            <a:ext uri="{FF2B5EF4-FFF2-40B4-BE49-F238E27FC236}">
              <a16:creationId xmlns:a16="http://schemas.microsoft.com/office/drawing/2014/main" id="{E9AE5569-E7D8-44BF-9212-2F8335ED5562}"/>
            </a:ext>
          </a:extLst>
        </xdr:cNvPr>
        <xdr:cNvSpPr/>
      </xdr:nvSpPr>
      <xdr:spPr>
        <a:xfrm>
          <a:off x="12029440" y="7012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22316</xdr:rowOff>
    </xdr:to>
    <xdr:cxnSp macro="">
      <xdr:nvCxnSpPr>
        <xdr:cNvPr id="426" name="直線コネクタ 425">
          <a:extLst>
            <a:ext uri="{FF2B5EF4-FFF2-40B4-BE49-F238E27FC236}">
              <a16:creationId xmlns:a16="http://schemas.microsoft.com/office/drawing/2014/main" id="{9D4A1E3B-DC27-4B54-9D0B-887DAA17536E}"/>
            </a:ext>
          </a:extLst>
        </xdr:cNvPr>
        <xdr:cNvCxnSpPr/>
      </xdr:nvCxnSpPr>
      <xdr:spPr>
        <a:xfrm>
          <a:off x="12072620" y="705993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9989D4DA-7156-450A-96F2-30C16B52AC8B}"/>
            </a:ext>
          </a:extLst>
        </xdr:cNvPr>
        <xdr:cNvSpPr txBox="1"/>
      </xdr:nvSpPr>
      <xdr:spPr>
        <a:xfrm>
          <a:off x="13437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2C33CDE2-3013-43B1-BE14-CFB803717E68}"/>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B383A61D-80ED-48AF-A75B-372A1E4C562A}"/>
            </a:ext>
          </a:extLst>
        </xdr:cNvPr>
        <xdr:cNvSpPr txBox="1"/>
      </xdr:nvSpPr>
      <xdr:spPr>
        <a:xfrm>
          <a:off x="119005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45946671-82EB-4F34-AC7F-05045F94F59F}"/>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67508</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1A6F4457-5306-4CC5-AF55-12E125720D36}"/>
            </a:ext>
          </a:extLst>
        </xdr:cNvPr>
        <xdr:cNvSpPr txBox="1"/>
      </xdr:nvSpPr>
      <xdr:spPr>
        <a:xfrm>
          <a:off x="13437244" y="710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B2A42233-29E2-43B8-B051-EC1C025D492F}"/>
            </a:ext>
          </a:extLst>
        </xdr:cNvPr>
        <xdr:cNvSpPr txBox="1"/>
      </xdr:nvSpPr>
      <xdr:spPr>
        <a:xfrm>
          <a:off x="126752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60977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7304748B-D5E7-4607-BCFD-51B535667B7E}"/>
            </a:ext>
          </a:extLst>
        </xdr:cNvPr>
        <xdr:cNvSpPr txBox="1"/>
      </xdr:nvSpPr>
      <xdr:spPr>
        <a:xfrm>
          <a:off x="119005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57BDB788-3A72-4C80-A4C7-7B61EA64184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89EE6BEE-B4A9-4973-9E68-D627EA72B16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355D145B-92FC-49E9-A67E-A10F3F8207E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CAFBED73-BF30-450D-A6A9-F0A2F086575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4CD678B7-8467-4B4E-9A60-DE9AF84B3CA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5ECE7955-877C-4055-B4A6-E40CD3FB026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90AAF832-AC0E-4BF2-9311-3CCC5EDDFD7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551EFAB-FA63-4D9D-8A92-60C1E5C2205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4C41B4DD-3807-4E17-AB82-3068D56F5C7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E2CC0135-99EF-4112-A380-CC316542021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33A029F-B507-4C2F-9F32-9A7EF914DF0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1F71DBD8-2702-47F5-B33C-1325E6EBAB0A}"/>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8431D8BC-E2BF-48D8-91BD-CB8C5A15EB6B}"/>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D6F14163-57BD-4773-A4E1-60F49B5B746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1B4D7A3A-0840-48E6-AB28-0CE9A6572AD1}"/>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2E2A18B8-8C0C-4FE8-B28A-9D33A2DD54D8}"/>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4A7B4674-9A83-4CEC-B716-2C6C56F8FA5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152511A1-0C5A-4148-ABE7-B39ADB202B27}"/>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BA84D66A-4753-4A30-9F47-D6E11A72148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541116-F7CF-467C-9075-60DA2920868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3E4652A7-C64A-4B7C-84AA-4BF4C40B6B0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20EC0F2E-A107-4811-9CE0-6C65BD12132A}"/>
            </a:ext>
          </a:extLst>
        </xdr:cNvPr>
        <xdr:cNvCxnSpPr/>
      </xdr:nvCxnSpPr>
      <xdr:spPr>
        <a:xfrm flipV="1">
          <a:off x="19509104" y="5628894"/>
          <a:ext cx="0" cy="135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1F2BA45-A456-46C8-9442-EF10D93801C6}"/>
            </a:ext>
          </a:extLst>
        </xdr:cNvPr>
        <xdr:cNvSpPr txBox="1"/>
      </xdr:nvSpPr>
      <xdr:spPr>
        <a:xfrm>
          <a:off x="19547840" y="6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261E78E2-7278-4ACE-806E-4D8DC8ACE04C}"/>
            </a:ext>
          </a:extLst>
        </xdr:cNvPr>
        <xdr:cNvCxnSpPr/>
      </xdr:nvCxnSpPr>
      <xdr:spPr>
        <a:xfrm>
          <a:off x="19443700" y="6987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7666F9DB-11E9-464B-A7FE-9E133962E092}"/>
            </a:ext>
          </a:extLst>
        </xdr:cNvPr>
        <xdr:cNvSpPr txBox="1"/>
      </xdr:nvSpPr>
      <xdr:spPr>
        <a:xfrm>
          <a:off x="19547840" y="54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D6B18144-2909-427E-BDA6-FF40FB85649C}"/>
            </a:ext>
          </a:extLst>
        </xdr:cNvPr>
        <xdr:cNvCxnSpPr/>
      </xdr:nvCxnSpPr>
      <xdr:spPr>
        <a:xfrm>
          <a:off x="19443700" y="562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102017C6-2C36-4C63-8185-B225D68770D8}"/>
            </a:ext>
          </a:extLst>
        </xdr:cNvPr>
        <xdr:cNvSpPr txBox="1"/>
      </xdr:nvSpPr>
      <xdr:spPr>
        <a:xfrm>
          <a:off x="19547840" y="6437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4CCDF7F8-87CE-4173-95AA-FA2877220161}"/>
            </a:ext>
          </a:extLst>
        </xdr:cNvPr>
        <xdr:cNvSpPr/>
      </xdr:nvSpPr>
      <xdr:spPr>
        <a:xfrm>
          <a:off x="19458940" y="658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7EB6F91F-3A55-4711-B4C1-CA2833F6441A}"/>
            </a:ext>
          </a:extLst>
        </xdr:cNvPr>
        <xdr:cNvSpPr/>
      </xdr:nvSpPr>
      <xdr:spPr>
        <a:xfrm>
          <a:off x="18735040" y="6592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9BACDB1A-6F2E-4EAD-BC4F-EC85556D0B74}"/>
            </a:ext>
          </a:extLst>
        </xdr:cNvPr>
        <xdr:cNvSpPr/>
      </xdr:nvSpPr>
      <xdr:spPr>
        <a:xfrm>
          <a:off x="17937480" y="65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65219F83-0F1F-4192-A33A-A1D9F15B4CE1}"/>
            </a:ext>
          </a:extLst>
        </xdr:cNvPr>
        <xdr:cNvSpPr/>
      </xdr:nvSpPr>
      <xdr:spPr>
        <a:xfrm>
          <a:off x="17162780" y="660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44D5320E-244F-4094-8DF5-35C1F1D5DCC0}"/>
            </a:ext>
          </a:extLst>
        </xdr:cNvPr>
        <xdr:cNvSpPr/>
      </xdr:nvSpPr>
      <xdr:spPr>
        <a:xfrm>
          <a:off x="16388080" y="6618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938523B-CC9C-49FF-AE31-FCFC0286326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9968813-623F-460B-980C-FEC79486C6B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0B9D802-DDCB-45C2-A53F-57330435BA2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38C2CD1-5D06-4DA5-B072-77701999F52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3497C8E-F134-43A1-945F-E0541F519FA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71" name="楕円 470">
          <a:extLst>
            <a:ext uri="{FF2B5EF4-FFF2-40B4-BE49-F238E27FC236}">
              <a16:creationId xmlns:a16="http://schemas.microsoft.com/office/drawing/2014/main" id="{265C8CAE-9D8D-4C2B-8BE4-F705A1103305}"/>
            </a:ext>
          </a:extLst>
        </xdr:cNvPr>
        <xdr:cNvSpPr/>
      </xdr:nvSpPr>
      <xdr:spPr>
        <a:xfrm>
          <a:off x="1945894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8BCBC979-70D8-42CC-9891-784F80F8E225}"/>
            </a:ext>
          </a:extLst>
        </xdr:cNvPr>
        <xdr:cNvSpPr txBox="1"/>
      </xdr:nvSpPr>
      <xdr:spPr>
        <a:xfrm>
          <a:off x="19547840"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73" name="楕円 472">
          <a:extLst>
            <a:ext uri="{FF2B5EF4-FFF2-40B4-BE49-F238E27FC236}">
              <a16:creationId xmlns:a16="http://schemas.microsoft.com/office/drawing/2014/main" id="{F58C9EA9-DBE7-4910-8897-9CA6AA0BCA6A}"/>
            </a:ext>
          </a:extLst>
        </xdr:cNvPr>
        <xdr:cNvSpPr/>
      </xdr:nvSpPr>
      <xdr:spPr>
        <a:xfrm>
          <a:off x="1873504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89916</xdr:rowOff>
    </xdr:to>
    <xdr:cxnSp macro="">
      <xdr:nvCxnSpPr>
        <xdr:cNvPr id="474" name="直線コネクタ 473">
          <a:extLst>
            <a:ext uri="{FF2B5EF4-FFF2-40B4-BE49-F238E27FC236}">
              <a16:creationId xmlns:a16="http://schemas.microsoft.com/office/drawing/2014/main" id="{D7FA0A15-8F11-43C5-AC29-11013C3867A7}"/>
            </a:ext>
          </a:extLst>
        </xdr:cNvPr>
        <xdr:cNvCxnSpPr/>
      </xdr:nvCxnSpPr>
      <xdr:spPr>
        <a:xfrm flipV="1">
          <a:off x="18778220" y="678637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41859</xdr:rowOff>
    </xdr:from>
    <xdr:to>
      <xdr:col>107</xdr:col>
      <xdr:colOff>101600</xdr:colOff>
      <xdr:row>40</xdr:row>
      <xdr:rowOff>143459</xdr:rowOff>
    </xdr:to>
    <xdr:sp macro="" textlink="">
      <xdr:nvSpPr>
        <xdr:cNvPr id="475" name="楕円 474">
          <a:extLst>
            <a:ext uri="{FF2B5EF4-FFF2-40B4-BE49-F238E27FC236}">
              <a16:creationId xmlns:a16="http://schemas.microsoft.com/office/drawing/2014/main" id="{87D540C2-BD8E-4FBE-ACF8-3EE881B381B6}"/>
            </a:ext>
          </a:extLst>
        </xdr:cNvPr>
        <xdr:cNvSpPr/>
      </xdr:nvSpPr>
      <xdr:spPr>
        <a:xfrm>
          <a:off x="17937480" y="6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92659</xdr:rowOff>
    </xdr:to>
    <xdr:cxnSp macro="">
      <xdr:nvCxnSpPr>
        <xdr:cNvPr id="476" name="直線コネクタ 475">
          <a:extLst>
            <a:ext uri="{FF2B5EF4-FFF2-40B4-BE49-F238E27FC236}">
              <a16:creationId xmlns:a16="http://schemas.microsoft.com/office/drawing/2014/main" id="{9CA4E330-DD21-48BD-A8EE-633DFADAD16F}"/>
            </a:ext>
          </a:extLst>
        </xdr:cNvPr>
        <xdr:cNvCxnSpPr/>
      </xdr:nvCxnSpPr>
      <xdr:spPr>
        <a:xfrm flipV="1">
          <a:off x="17988280" y="6795516"/>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45517</xdr:rowOff>
    </xdr:from>
    <xdr:to>
      <xdr:col>102</xdr:col>
      <xdr:colOff>165100</xdr:colOff>
      <xdr:row>40</xdr:row>
      <xdr:rowOff>147117</xdr:rowOff>
    </xdr:to>
    <xdr:sp macro="" textlink="">
      <xdr:nvSpPr>
        <xdr:cNvPr id="477" name="楕円 476">
          <a:extLst>
            <a:ext uri="{FF2B5EF4-FFF2-40B4-BE49-F238E27FC236}">
              <a16:creationId xmlns:a16="http://schemas.microsoft.com/office/drawing/2014/main" id="{F9751B58-8340-4033-89B2-FCF5AF8045FA}"/>
            </a:ext>
          </a:extLst>
        </xdr:cNvPr>
        <xdr:cNvSpPr/>
      </xdr:nvSpPr>
      <xdr:spPr>
        <a:xfrm>
          <a:off x="17162780" y="67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92659</xdr:rowOff>
    </xdr:from>
    <xdr:to>
      <xdr:col>107</xdr:col>
      <xdr:colOff>50800</xdr:colOff>
      <xdr:row>40</xdr:row>
      <xdr:rowOff>96317</xdr:rowOff>
    </xdr:to>
    <xdr:cxnSp macro="">
      <xdr:nvCxnSpPr>
        <xdr:cNvPr id="478" name="直線コネクタ 477">
          <a:extLst>
            <a:ext uri="{FF2B5EF4-FFF2-40B4-BE49-F238E27FC236}">
              <a16:creationId xmlns:a16="http://schemas.microsoft.com/office/drawing/2014/main" id="{EE3A6CAF-BA5A-4E87-8F5B-963F6D028D66}"/>
            </a:ext>
          </a:extLst>
        </xdr:cNvPr>
        <xdr:cNvCxnSpPr/>
      </xdr:nvCxnSpPr>
      <xdr:spPr>
        <a:xfrm flipV="1">
          <a:off x="17213580" y="6798259"/>
          <a:ext cx="7747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7AB5C33F-5641-4762-9660-4122FD4CD405}"/>
            </a:ext>
          </a:extLst>
        </xdr:cNvPr>
        <xdr:cNvSpPr txBox="1"/>
      </xdr:nvSpPr>
      <xdr:spPr>
        <a:xfrm>
          <a:off x="18561127" y="63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B2242EEE-7400-45C0-B941-DB1B2BCEF36E}"/>
            </a:ext>
          </a:extLst>
        </xdr:cNvPr>
        <xdr:cNvSpPr txBox="1"/>
      </xdr:nvSpPr>
      <xdr:spPr>
        <a:xfrm>
          <a:off x="17776267" y="63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3E45DF9B-C639-4187-B383-F34A3713B344}"/>
            </a:ext>
          </a:extLst>
        </xdr:cNvPr>
        <xdr:cNvSpPr txBox="1"/>
      </xdr:nvSpPr>
      <xdr:spPr>
        <a:xfrm>
          <a:off x="170015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A317A4A-7CFA-4AEA-BA35-208775413035}"/>
            </a:ext>
          </a:extLst>
        </xdr:cNvPr>
        <xdr:cNvSpPr txBox="1"/>
      </xdr:nvSpPr>
      <xdr:spPr>
        <a:xfrm>
          <a:off x="16226867" y="63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6C892C99-5241-4A00-8619-45E84449ABBA}"/>
            </a:ext>
          </a:extLst>
        </xdr:cNvPr>
        <xdr:cNvSpPr txBox="1"/>
      </xdr:nvSpPr>
      <xdr:spPr>
        <a:xfrm>
          <a:off x="185611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134586</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1A32F11A-BCD0-4354-9A3A-18F1A2FF86EC}"/>
            </a:ext>
          </a:extLst>
        </xdr:cNvPr>
        <xdr:cNvSpPr txBox="1"/>
      </xdr:nvSpPr>
      <xdr:spPr>
        <a:xfrm>
          <a:off x="17776267" y="68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138244</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79F27D84-BCFB-4676-B030-AF2997BDCEED}"/>
            </a:ext>
          </a:extLst>
        </xdr:cNvPr>
        <xdr:cNvSpPr txBox="1"/>
      </xdr:nvSpPr>
      <xdr:spPr>
        <a:xfrm>
          <a:off x="17001567" y="68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7F2067-DCA8-4EBC-A8AC-9165E6F7B59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2B0FC319-1A0F-4DB7-9B4A-9579D7F12B9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58632F9-168F-42C6-876F-5CB152C129C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A2F83346-8237-47CD-A126-AFC50BE6856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FDF3AE95-0F5C-4B7F-8A13-9A2D7AE9859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893B21E3-DEC7-4624-B85B-45C0DF12097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B2790422-92FF-4614-9463-12397B29DC5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6C3D0B1-DAC5-4318-BA15-9EF77FE74A1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72FC8F96-FCA9-4FFF-949E-9FF36B8DF84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A3728684-4296-4AA7-9989-B3EEF9BF388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B8419E3D-30D1-4E49-9BF0-8F833B0E6AD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12AC3D84-F764-4A9E-B6E4-38FC2D23A03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E07AD269-964D-4D19-A76D-B87D6A603AF6}"/>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8012C1E7-93A6-40FF-BE2C-C3D8E6E1203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DB16B832-ED0C-45FA-93D1-C9E7843D7DD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181DD5F1-0DE6-486B-B0BD-052AF4627859}"/>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EE487355-8D16-4E82-A941-E7921DD7EF6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FC8FA10-189B-44DC-B2F8-796FA98C75F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18D284D7-6D08-41D0-9439-5E9E7460860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859464A0-CC0A-43E6-8BFB-C8FC997C847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AB560A51-773D-41E5-881E-A31B93C5CAC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7F0BED3B-AF77-4828-A18C-CB06B2374CB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49225F93-3EB3-4629-8B41-7E018D57F988}"/>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26606EE8-63A6-42A0-A33C-8E5306429C2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5F65B45-3D55-43B7-A2B0-77F60AE37DE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423BA6E4-BBA4-42A6-BA81-C9734A8E850F}"/>
            </a:ext>
          </a:extLst>
        </xdr:cNvPr>
        <xdr:cNvCxnSpPr/>
      </xdr:nvCxnSpPr>
      <xdr:spPr>
        <a:xfrm flipV="1">
          <a:off x="14375764" y="9399270"/>
          <a:ext cx="0" cy="146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7BB29A99-9938-4F89-B16F-894A5A511F88}"/>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7DED87E3-9054-4818-A027-AEC3E4828015}"/>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7986FC30-954F-48D8-B077-4506902105B4}"/>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98DEBA7E-F1E0-476C-B4AD-1F58FE626660}"/>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A210141D-3D1E-4736-A88F-D56F93EB647B}"/>
            </a:ext>
          </a:extLst>
        </xdr:cNvPr>
        <xdr:cNvSpPr txBox="1"/>
      </xdr:nvSpPr>
      <xdr:spPr>
        <a:xfrm>
          <a:off x="14414500" y="10009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316FB1A3-FC2A-49A7-A877-3E9BF2548BE8}"/>
            </a:ext>
          </a:extLst>
        </xdr:cNvPr>
        <xdr:cNvSpPr/>
      </xdr:nvSpPr>
      <xdr:spPr>
        <a:xfrm>
          <a:off x="14325600" y="10154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71E9305D-F34C-45DF-A5A9-001AA4D3FE42}"/>
            </a:ext>
          </a:extLst>
        </xdr:cNvPr>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815B09B5-213B-47DE-A766-08DBE1678938}"/>
            </a:ext>
          </a:extLst>
        </xdr:cNvPr>
        <xdr:cNvSpPr/>
      </xdr:nvSpPr>
      <xdr:spPr>
        <a:xfrm>
          <a:off x="1280414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CEB6ABD6-9E69-4A2B-93EB-B286A41D1BDE}"/>
            </a:ext>
          </a:extLst>
        </xdr:cNvPr>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474F34DF-4BD4-4EB8-81EB-1ED4B0C452C9}"/>
            </a:ext>
          </a:extLst>
        </xdr:cNvPr>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81D75C1-AAF0-4BAD-80E7-43BAF9A1468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5F4B202-CFDA-4CF3-9562-6C9CAB53FFA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150D55F-A2E7-4297-BF9D-EB2475C20FD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F9F97B3-81CD-4B32-9C4D-40884CF15E9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5C1526E-8DC8-4010-9E4A-E1775071FE3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99423</xdr:rowOff>
    </xdr:from>
    <xdr:to>
      <xdr:col>85</xdr:col>
      <xdr:colOff>177800</xdr:colOff>
      <xdr:row>63</xdr:row>
      <xdr:rowOff>29573</xdr:rowOff>
    </xdr:to>
    <xdr:sp macro="" textlink="">
      <xdr:nvSpPr>
        <xdr:cNvPr id="527" name="楕円 526">
          <a:extLst>
            <a:ext uri="{FF2B5EF4-FFF2-40B4-BE49-F238E27FC236}">
              <a16:creationId xmlns:a16="http://schemas.microsoft.com/office/drawing/2014/main" id="{D1F71348-EB63-4075-813A-602089A486AC}"/>
            </a:ext>
          </a:extLst>
        </xdr:cNvPr>
        <xdr:cNvSpPr/>
      </xdr:nvSpPr>
      <xdr:spPr>
        <a:xfrm>
          <a:off x="14325600" y="104931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77850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8F7E0450-50B8-418D-9C22-D68864B4661B}"/>
            </a:ext>
          </a:extLst>
        </xdr:cNvPr>
        <xdr:cNvSpPr txBox="1"/>
      </xdr:nvSpPr>
      <xdr:spPr>
        <a:xfrm>
          <a:off x="14414500" y="1047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60234</xdr:rowOff>
    </xdr:from>
    <xdr:to>
      <xdr:col>81</xdr:col>
      <xdr:colOff>101600</xdr:colOff>
      <xdr:row>62</xdr:row>
      <xdr:rowOff>161834</xdr:rowOff>
    </xdr:to>
    <xdr:sp macro="" textlink="">
      <xdr:nvSpPr>
        <xdr:cNvPr id="529" name="楕円 528">
          <a:extLst>
            <a:ext uri="{FF2B5EF4-FFF2-40B4-BE49-F238E27FC236}">
              <a16:creationId xmlns:a16="http://schemas.microsoft.com/office/drawing/2014/main" id="{471C5599-4F51-4BB3-BE13-642FDD4F4939}"/>
            </a:ext>
          </a:extLst>
        </xdr:cNvPr>
        <xdr:cNvSpPr/>
      </xdr:nvSpPr>
      <xdr:spPr>
        <a:xfrm>
          <a:off x="1357884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62</xdr:row>
      <xdr:rowOff>150223</xdr:rowOff>
    </xdr:to>
    <xdr:cxnSp macro="">
      <xdr:nvCxnSpPr>
        <xdr:cNvPr id="530" name="直線コネクタ 529">
          <a:extLst>
            <a:ext uri="{FF2B5EF4-FFF2-40B4-BE49-F238E27FC236}">
              <a16:creationId xmlns:a16="http://schemas.microsoft.com/office/drawing/2014/main" id="{E90349D9-C25E-4353-8838-63EF8A1D0BCF}"/>
            </a:ext>
          </a:extLst>
        </xdr:cNvPr>
        <xdr:cNvCxnSpPr/>
      </xdr:nvCxnSpPr>
      <xdr:spPr>
        <a:xfrm>
          <a:off x="13629640" y="10504714"/>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35741</xdr:rowOff>
    </xdr:from>
    <xdr:to>
      <xdr:col>76</xdr:col>
      <xdr:colOff>165100</xdr:colOff>
      <xdr:row>62</xdr:row>
      <xdr:rowOff>137341</xdr:rowOff>
    </xdr:to>
    <xdr:sp macro="" textlink="">
      <xdr:nvSpPr>
        <xdr:cNvPr id="531" name="楕円 530">
          <a:extLst>
            <a:ext uri="{FF2B5EF4-FFF2-40B4-BE49-F238E27FC236}">
              <a16:creationId xmlns:a16="http://schemas.microsoft.com/office/drawing/2014/main" id="{33B5EE20-BB99-4A16-A94D-65E75550234F}"/>
            </a:ext>
          </a:extLst>
        </xdr:cNvPr>
        <xdr:cNvSpPr/>
      </xdr:nvSpPr>
      <xdr:spPr>
        <a:xfrm>
          <a:off x="12804140" y="104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86541</xdr:rowOff>
    </xdr:from>
    <xdr:to>
      <xdr:col>81</xdr:col>
      <xdr:colOff>50800</xdr:colOff>
      <xdr:row>62</xdr:row>
      <xdr:rowOff>111034</xdr:rowOff>
    </xdr:to>
    <xdr:cxnSp macro="">
      <xdr:nvCxnSpPr>
        <xdr:cNvPr id="532" name="直線コネクタ 531">
          <a:extLst>
            <a:ext uri="{FF2B5EF4-FFF2-40B4-BE49-F238E27FC236}">
              <a16:creationId xmlns:a16="http://schemas.microsoft.com/office/drawing/2014/main" id="{FE7A2664-D824-4804-86EE-2E29AE95E707}"/>
            </a:ext>
          </a:extLst>
        </xdr:cNvPr>
        <xdr:cNvCxnSpPr/>
      </xdr:nvCxnSpPr>
      <xdr:spPr>
        <a:xfrm>
          <a:off x="12854940" y="1048022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171269</xdr:rowOff>
    </xdr:from>
    <xdr:to>
      <xdr:col>72</xdr:col>
      <xdr:colOff>38100</xdr:colOff>
      <xdr:row>62</xdr:row>
      <xdr:rowOff>101419</xdr:rowOff>
    </xdr:to>
    <xdr:sp macro="" textlink="">
      <xdr:nvSpPr>
        <xdr:cNvPr id="533" name="楕円 532">
          <a:extLst>
            <a:ext uri="{FF2B5EF4-FFF2-40B4-BE49-F238E27FC236}">
              <a16:creationId xmlns:a16="http://schemas.microsoft.com/office/drawing/2014/main" id="{32525B4F-1B54-4FC8-9AE8-255D75EF9355}"/>
            </a:ext>
          </a:extLst>
        </xdr:cNvPr>
        <xdr:cNvSpPr/>
      </xdr:nvSpPr>
      <xdr:spPr>
        <a:xfrm>
          <a:off x="12029440" y="10397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50619</xdr:rowOff>
    </xdr:from>
    <xdr:to>
      <xdr:col>76</xdr:col>
      <xdr:colOff>114300</xdr:colOff>
      <xdr:row>62</xdr:row>
      <xdr:rowOff>86541</xdr:rowOff>
    </xdr:to>
    <xdr:cxnSp macro="">
      <xdr:nvCxnSpPr>
        <xdr:cNvPr id="534" name="直線コネクタ 533">
          <a:extLst>
            <a:ext uri="{FF2B5EF4-FFF2-40B4-BE49-F238E27FC236}">
              <a16:creationId xmlns:a16="http://schemas.microsoft.com/office/drawing/2014/main" id="{EB5E5983-9CB6-4B1A-96BC-DAD4D7B9C97E}"/>
            </a:ext>
          </a:extLst>
        </xdr:cNvPr>
        <xdr:cNvCxnSpPr/>
      </xdr:nvCxnSpPr>
      <xdr:spPr>
        <a:xfrm>
          <a:off x="12072620" y="10444299"/>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DE90447A-2429-448F-87BD-676CA5685091}"/>
            </a:ext>
          </a:extLst>
        </xdr:cNvPr>
        <xdr:cNvSpPr txBox="1"/>
      </xdr:nvSpPr>
      <xdr:spPr>
        <a:xfrm>
          <a:off x="134372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0C29A6E1-4163-49C0-8A56-E8866ADFBD40}"/>
            </a:ext>
          </a:extLst>
        </xdr:cNvPr>
        <xdr:cNvSpPr txBox="1"/>
      </xdr:nvSpPr>
      <xdr:spPr>
        <a:xfrm>
          <a:off x="1267524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3361D1EA-0AE6-492C-AFD9-CDC6DABF8808}"/>
            </a:ext>
          </a:extLst>
        </xdr:cNvPr>
        <xdr:cNvSpPr txBox="1"/>
      </xdr:nvSpPr>
      <xdr:spPr>
        <a:xfrm>
          <a:off x="1190054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D368C41E-A220-4BAB-BCD0-F3600B9E621D}"/>
            </a:ext>
          </a:extLst>
        </xdr:cNvPr>
        <xdr:cNvSpPr txBox="1"/>
      </xdr:nvSpPr>
      <xdr:spPr>
        <a:xfrm>
          <a:off x="1110298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152961</xdr:rowOff>
    </xdr:from>
    <xdr:ext cx="405111" cy="259045"/>
    <xdr:sp macro="" textlink="">
      <xdr:nvSpPr>
        <xdr:cNvPr id="539" name="n_1mainValue【学校施設】&#10;有形固定資産減価償却率">
          <a:extLst>
            <a:ext uri="{FF2B5EF4-FFF2-40B4-BE49-F238E27FC236}">
              <a16:creationId xmlns:a16="http://schemas.microsoft.com/office/drawing/2014/main" id="{BB68554F-8688-4379-A996-6D65AE9DCE63}"/>
            </a:ext>
          </a:extLst>
        </xdr:cNvPr>
        <xdr:cNvSpPr txBox="1"/>
      </xdr:nvSpPr>
      <xdr:spPr>
        <a:xfrm>
          <a:off x="13437244" y="105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128468</xdr:rowOff>
    </xdr:from>
    <xdr:ext cx="405111" cy="259045"/>
    <xdr:sp macro="" textlink="">
      <xdr:nvSpPr>
        <xdr:cNvPr id="540" name="n_2mainValue【学校施設】&#10;有形固定資産減価償却率">
          <a:extLst>
            <a:ext uri="{FF2B5EF4-FFF2-40B4-BE49-F238E27FC236}">
              <a16:creationId xmlns:a16="http://schemas.microsoft.com/office/drawing/2014/main" id="{B4316123-C5B8-4BDB-941D-1F103A72611B}"/>
            </a:ext>
          </a:extLst>
        </xdr:cNvPr>
        <xdr:cNvSpPr txBox="1"/>
      </xdr:nvSpPr>
      <xdr:spPr>
        <a:xfrm>
          <a:off x="12675244" y="1052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92546</xdr:rowOff>
    </xdr:from>
    <xdr:ext cx="405111" cy="259045"/>
    <xdr:sp macro="" textlink="">
      <xdr:nvSpPr>
        <xdr:cNvPr id="541" name="n_3mainValue【学校施設】&#10;有形固定資産減価償却率">
          <a:extLst>
            <a:ext uri="{FF2B5EF4-FFF2-40B4-BE49-F238E27FC236}">
              <a16:creationId xmlns:a16="http://schemas.microsoft.com/office/drawing/2014/main" id="{A7A2980A-EA8D-49C4-9802-460B90EB1AA3}"/>
            </a:ext>
          </a:extLst>
        </xdr:cNvPr>
        <xdr:cNvSpPr txBox="1"/>
      </xdr:nvSpPr>
      <xdr:spPr>
        <a:xfrm>
          <a:off x="11900544" y="104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445098CC-B02C-44DD-9CD3-CCFB76B75B2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80A99EB3-45DB-450C-9F94-BC1F9A2CE11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A7C7765-8559-4C21-845D-C9530F1A79D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11E55262-FB8D-463A-A13D-CB069247002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1F061543-3EF9-4502-99D4-7F4A9AA1749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17415CB0-B7F8-447A-9E27-8D1491FD024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774F379B-3C9F-4E90-9EEF-98B464D13B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BE0E2340-74C3-4892-BFBA-EFCCB5587E1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36EE2ADE-060D-4563-AB2A-F3348BFDCDE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33922011-AD0E-4145-B502-43D014FC3F8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5FA5449B-F8C4-4EE5-905B-223E6F4D57B2}"/>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45BAAC1E-1167-4645-B083-AC76E1A2AD15}"/>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3C0BA729-C3AC-483D-A5AC-055A2920FAE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32445F7A-248E-4451-B0D4-A712F3ADC616}"/>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873307F1-7962-4DD9-AE4A-56D4FBF9E719}"/>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3BE85AB8-9CCB-407D-9F45-7229EB7BCEFF}"/>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A53A2A74-2F25-4720-A825-2D464BB6CCC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16D0E32-3FE0-463A-AB10-6AEEEE9C1C02}"/>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EC3CB302-B9C4-46A5-947D-3867DD00196A}"/>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FFBC7FA4-6F49-49FF-A502-10BDA4186358}"/>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133F5B0C-D348-4DA3-9D56-B7FAFD6E09C4}"/>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580D063C-D6E6-46B1-9EDA-EB160D52BA55}"/>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90118F59-65EE-49F7-9DBB-F4A7C811E46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F80A83E-9EA8-4BC9-A201-B017B548AA1F}"/>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45AE448A-5443-4C38-B8DD-0605348460B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51D1D1C7-EF02-4681-A25E-1FBA7AAF9E7B}"/>
            </a:ext>
          </a:extLst>
        </xdr:cNvPr>
        <xdr:cNvCxnSpPr/>
      </xdr:nvCxnSpPr>
      <xdr:spPr>
        <a:xfrm flipV="1">
          <a:off x="19509104" y="9393228"/>
          <a:ext cx="0" cy="143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7A6D00F1-DD1E-457E-900E-342BA85304A6}"/>
            </a:ext>
          </a:extLst>
        </xdr:cNvPr>
        <xdr:cNvSpPr txBox="1"/>
      </xdr:nvSpPr>
      <xdr:spPr>
        <a:xfrm>
          <a:off x="19547840" y="1083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F8069601-BF7F-4BCA-B07B-5E7D168A32D8}"/>
            </a:ext>
          </a:extLst>
        </xdr:cNvPr>
        <xdr:cNvCxnSpPr/>
      </xdr:nvCxnSpPr>
      <xdr:spPr>
        <a:xfrm>
          <a:off x="19443700" y="10829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00DEA806-EA7E-4AF9-996E-072193B56C51}"/>
            </a:ext>
          </a:extLst>
        </xdr:cNvPr>
        <xdr:cNvSpPr txBox="1"/>
      </xdr:nvSpPr>
      <xdr:spPr>
        <a:xfrm>
          <a:off x="19547840" y="91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C270246A-A872-47AC-82F8-28A74EECC67E}"/>
            </a:ext>
          </a:extLst>
        </xdr:cNvPr>
        <xdr:cNvCxnSpPr/>
      </xdr:nvCxnSpPr>
      <xdr:spPr>
        <a:xfrm>
          <a:off x="19443700" y="93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1B705C36-CC91-43D0-91B8-08A7C0856767}"/>
            </a:ext>
          </a:extLst>
        </xdr:cNvPr>
        <xdr:cNvSpPr txBox="1"/>
      </xdr:nvSpPr>
      <xdr:spPr>
        <a:xfrm>
          <a:off x="19547840" y="1052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4F4965D8-D689-40C5-AFC7-03BBB30EBDB8}"/>
            </a:ext>
          </a:extLst>
        </xdr:cNvPr>
        <xdr:cNvSpPr/>
      </xdr:nvSpPr>
      <xdr:spPr>
        <a:xfrm>
          <a:off x="19458940" y="10666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0EB25D4D-A81F-4E10-89B3-636DEF10930B}"/>
            </a:ext>
          </a:extLst>
        </xdr:cNvPr>
        <xdr:cNvSpPr/>
      </xdr:nvSpPr>
      <xdr:spPr>
        <a:xfrm>
          <a:off x="18735040" y="10673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2169E560-4350-4DAD-B3F8-B09002E3C1EF}"/>
            </a:ext>
          </a:extLst>
        </xdr:cNvPr>
        <xdr:cNvSpPr/>
      </xdr:nvSpPr>
      <xdr:spPr>
        <a:xfrm>
          <a:off x="17937480" y="10669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CCFF69B9-63F6-426A-BA1D-221570D29D87}"/>
            </a:ext>
          </a:extLst>
        </xdr:cNvPr>
        <xdr:cNvSpPr/>
      </xdr:nvSpPr>
      <xdr:spPr>
        <a:xfrm>
          <a:off x="171627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975783DB-038B-444A-976B-01262CF977C0}"/>
            </a:ext>
          </a:extLst>
        </xdr:cNvPr>
        <xdr:cNvSpPr/>
      </xdr:nvSpPr>
      <xdr:spPr>
        <a:xfrm>
          <a:off x="16388080" y="1068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20E03FE5-3DDF-4472-93C8-7A8B8DD44EC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3254BCB-9462-48F9-A199-3053C985E81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EC9647A-1B28-4A3A-B0BC-8A8BB05D675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14F4E69-314F-482C-A366-6E913F7B02F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BE9CD5C9-E8FF-4BBC-85ED-DE37CBA2A6E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1484</xdr:rowOff>
    </xdr:from>
    <xdr:to>
      <xdr:col>116</xdr:col>
      <xdr:colOff>114300</xdr:colOff>
      <xdr:row>64</xdr:row>
      <xdr:rowOff>103084</xdr:rowOff>
    </xdr:to>
    <xdr:sp macro="" textlink="">
      <xdr:nvSpPr>
        <xdr:cNvPr id="583" name="楕円 582">
          <a:extLst>
            <a:ext uri="{FF2B5EF4-FFF2-40B4-BE49-F238E27FC236}">
              <a16:creationId xmlns:a16="http://schemas.microsoft.com/office/drawing/2014/main" id="{932B3814-7A98-45A8-8BBF-E633B31C2E4D}"/>
            </a:ext>
          </a:extLst>
        </xdr:cNvPr>
        <xdr:cNvSpPr/>
      </xdr:nvSpPr>
      <xdr:spPr>
        <a:xfrm>
          <a:off x="19458940" y="107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87861</xdr:rowOff>
    </xdr:from>
    <xdr:ext cx="469744" cy="259045"/>
    <xdr:sp macro="" textlink="">
      <xdr:nvSpPr>
        <xdr:cNvPr id="584" name="【学校施設】&#10;一人当たり面積該当値テキスト">
          <a:extLst>
            <a:ext uri="{FF2B5EF4-FFF2-40B4-BE49-F238E27FC236}">
              <a16:creationId xmlns:a16="http://schemas.microsoft.com/office/drawing/2014/main" id="{E86555FC-3CE1-401D-BF33-6BBF01A37399}"/>
            </a:ext>
          </a:extLst>
        </xdr:cNvPr>
        <xdr:cNvSpPr txBox="1"/>
      </xdr:nvSpPr>
      <xdr:spPr>
        <a:xfrm>
          <a:off x="19547840" y="106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2692</xdr:rowOff>
    </xdr:from>
    <xdr:to>
      <xdr:col>112</xdr:col>
      <xdr:colOff>38100</xdr:colOff>
      <xdr:row>64</xdr:row>
      <xdr:rowOff>104292</xdr:rowOff>
    </xdr:to>
    <xdr:sp macro="" textlink="">
      <xdr:nvSpPr>
        <xdr:cNvPr id="585" name="楕円 584">
          <a:extLst>
            <a:ext uri="{FF2B5EF4-FFF2-40B4-BE49-F238E27FC236}">
              <a16:creationId xmlns:a16="http://schemas.microsoft.com/office/drawing/2014/main" id="{8D76AF04-3F55-415E-9D59-0020522169AD}"/>
            </a:ext>
          </a:extLst>
        </xdr:cNvPr>
        <xdr:cNvSpPr/>
      </xdr:nvSpPr>
      <xdr:spPr>
        <a:xfrm>
          <a:off x="18735040" y="107316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52284</xdr:rowOff>
    </xdr:from>
    <xdr:to>
      <xdr:col>116</xdr:col>
      <xdr:colOff>63500</xdr:colOff>
      <xdr:row>64</xdr:row>
      <xdr:rowOff>53492</xdr:rowOff>
    </xdr:to>
    <xdr:cxnSp macro="">
      <xdr:nvCxnSpPr>
        <xdr:cNvPr id="586" name="直線コネクタ 585">
          <a:extLst>
            <a:ext uri="{FF2B5EF4-FFF2-40B4-BE49-F238E27FC236}">
              <a16:creationId xmlns:a16="http://schemas.microsoft.com/office/drawing/2014/main" id="{6FFB279E-7B86-43B9-BAA2-3DFCEDF867FC}"/>
            </a:ext>
          </a:extLst>
        </xdr:cNvPr>
        <xdr:cNvCxnSpPr/>
      </xdr:nvCxnSpPr>
      <xdr:spPr>
        <a:xfrm flipV="1">
          <a:off x="18778220" y="10781244"/>
          <a:ext cx="73152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3639</xdr:rowOff>
    </xdr:from>
    <xdr:to>
      <xdr:col>107</xdr:col>
      <xdr:colOff>101600</xdr:colOff>
      <xdr:row>64</xdr:row>
      <xdr:rowOff>105239</xdr:rowOff>
    </xdr:to>
    <xdr:sp macro="" textlink="">
      <xdr:nvSpPr>
        <xdr:cNvPr id="587" name="楕円 586">
          <a:extLst>
            <a:ext uri="{FF2B5EF4-FFF2-40B4-BE49-F238E27FC236}">
              <a16:creationId xmlns:a16="http://schemas.microsoft.com/office/drawing/2014/main" id="{1A61D733-5882-4E5A-9CD5-C45B03ACEC20}"/>
            </a:ext>
          </a:extLst>
        </xdr:cNvPr>
        <xdr:cNvSpPr/>
      </xdr:nvSpPr>
      <xdr:spPr>
        <a:xfrm>
          <a:off x="17937480" y="107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53492</xdr:rowOff>
    </xdr:from>
    <xdr:to>
      <xdr:col>111</xdr:col>
      <xdr:colOff>177800</xdr:colOff>
      <xdr:row>64</xdr:row>
      <xdr:rowOff>54439</xdr:rowOff>
    </xdr:to>
    <xdr:cxnSp macro="">
      <xdr:nvCxnSpPr>
        <xdr:cNvPr id="588" name="直線コネクタ 587">
          <a:extLst>
            <a:ext uri="{FF2B5EF4-FFF2-40B4-BE49-F238E27FC236}">
              <a16:creationId xmlns:a16="http://schemas.microsoft.com/office/drawing/2014/main" id="{19CFF23D-FD64-4886-BBF9-7F36C61C23BE}"/>
            </a:ext>
          </a:extLst>
        </xdr:cNvPr>
        <xdr:cNvCxnSpPr/>
      </xdr:nvCxnSpPr>
      <xdr:spPr>
        <a:xfrm flipV="1">
          <a:off x="17988280" y="10782452"/>
          <a:ext cx="78994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4979</xdr:rowOff>
    </xdr:from>
    <xdr:to>
      <xdr:col>102</xdr:col>
      <xdr:colOff>165100</xdr:colOff>
      <xdr:row>64</xdr:row>
      <xdr:rowOff>106579</xdr:rowOff>
    </xdr:to>
    <xdr:sp macro="" textlink="">
      <xdr:nvSpPr>
        <xdr:cNvPr id="589" name="楕円 588">
          <a:extLst>
            <a:ext uri="{FF2B5EF4-FFF2-40B4-BE49-F238E27FC236}">
              <a16:creationId xmlns:a16="http://schemas.microsoft.com/office/drawing/2014/main" id="{F3ED8EDD-C17F-481D-9452-48992DA31C8E}"/>
            </a:ext>
          </a:extLst>
        </xdr:cNvPr>
        <xdr:cNvSpPr/>
      </xdr:nvSpPr>
      <xdr:spPr>
        <a:xfrm>
          <a:off x="17162780" y="10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54439</xdr:rowOff>
    </xdr:from>
    <xdr:to>
      <xdr:col>107</xdr:col>
      <xdr:colOff>50800</xdr:colOff>
      <xdr:row>64</xdr:row>
      <xdr:rowOff>55779</xdr:rowOff>
    </xdr:to>
    <xdr:cxnSp macro="">
      <xdr:nvCxnSpPr>
        <xdr:cNvPr id="590" name="直線コネクタ 589">
          <a:extLst>
            <a:ext uri="{FF2B5EF4-FFF2-40B4-BE49-F238E27FC236}">
              <a16:creationId xmlns:a16="http://schemas.microsoft.com/office/drawing/2014/main" id="{7AB0D621-C85F-4EA2-A06B-9D751A715DBB}"/>
            </a:ext>
          </a:extLst>
        </xdr:cNvPr>
        <xdr:cNvCxnSpPr/>
      </xdr:nvCxnSpPr>
      <xdr:spPr>
        <a:xfrm flipV="1">
          <a:off x="17213580" y="10783399"/>
          <a:ext cx="7747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3F44D5E3-4B54-4A64-86D0-FDAEB1482E3D}"/>
            </a:ext>
          </a:extLst>
        </xdr:cNvPr>
        <xdr:cNvSpPr txBox="1"/>
      </xdr:nvSpPr>
      <xdr:spPr>
        <a:xfrm>
          <a:off x="18561127" y="10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79303C6E-F61D-4DCC-AE85-C485339CFD14}"/>
            </a:ext>
          </a:extLst>
        </xdr:cNvPr>
        <xdr:cNvSpPr txBox="1"/>
      </xdr:nvSpPr>
      <xdr:spPr>
        <a:xfrm>
          <a:off x="1777626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EE5948A2-5332-4597-8C4C-3DD34936F514}"/>
            </a:ext>
          </a:extLst>
        </xdr:cNvPr>
        <xdr:cNvSpPr txBox="1"/>
      </xdr:nvSpPr>
      <xdr:spPr>
        <a:xfrm>
          <a:off x="170015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F9E5A630-482B-4B67-B069-D342A2EE12C9}"/>
            </a:ext>
          </a:extLst>
        </xdr:cNvPr>
        <xdr:cNvSpPr txBox="1"/>
      </xdr:nvSpPr>
      <xdr:spPr>
        <a:xfrm>
          <a:off x="162268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95419</xdr:rowOff>
    </xdr:from>
    <xdr:ext cx="469744" cy="259045"/>
    <xdr:sp macro="" textlink="">
      <xdr:nvSpPr>
        <xdr:cNvPr id="595" name="n_1mainValue【学校施設】&#10;一人当たり面積">
          <a:extLst>
            <a:ext uri="{FF2B5EF4-FFF2-40B4-BE49-F238E27FC236}">
              <a16:creationId xmlns:a16="http://schemas.microsoft.com/office/drawing/2014/main" id="{A60A9277-8613-4A42-AA9C-DF62781D9283}"/>
            </a:ext>
          </a:extLst>
        </xdr:cNvPr>
        <xdr:cNvSpPr txBox="1"/>
      </xdr:nvSpPr>
      <xdr:spPr>
        <a:xfrm>
          <a:off x="18561127" y="108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96366</xdr:rowOff>
    </xdr:from>
    <xdr:ext cx="469744" cy="259045"/>
    <xdr:sp macro="" textlink="">
      <xdr:nvSpPr>
        <xdr:cNvPr id="596" name="n_2mainValue【学校施設】&#10;一人当たり面積">
          <a:extLst>
            <a:ext uri="{FF2B5EF4-FFF2-40B4-BE49-F238E27FC236}">
              <a16:creationId xmlns:a16="http://schemas.microsoft.com/office/drawing/2014/main" id="{DCD4AE87-DF1A-44C1-AA83-FD9388910840}"/>
            </a:ext>
          </a:extLst>
        </xdr:cNvPr>
        <xdr:cNvSpPr txBox="1"/>
      </xdr:nvSpPr>
      <xdr:spPr>
        <a:xfrm>
          <a:off x="17776267" y="108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97706</xdr:rowOff>
    </xdr:from>
    <xdr:ext cx="469744" cy="259045"/>
    <xdr:sp macro="" textlink="">
      <xdr:nvSpPr>
        <xdr:cNvPr id="597" name="n_3mainValue【学校施設】&#10;一人当たり面積">
          <a:extLst>
            <a:ext uri="{FF2B5EF4-FFF2-40B4-BE49-F238E27FC236}">
              <a16:creationId xmlns:a16="http://schemas.microsoft.com/office/drawing/2014/main" id="{3D87CD43-FEC7-47B2-AECE-45A2DB4A2D35}"/>
            </a:ext>
          </a:extLst>
        </xdr:cNvPr>
        <xdr:cNvSpPr txBox="1"/>
      </xdr:nvSpPr>
      <xdr:spPr>
        <a:xfrm>
          <a:off x="17001567" y="108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DF5F64F0-7C05-493E-8A71-BCDCD26F0E6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E55E2FAF-2D0C-4B87-815F-867D9797BD5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1558C9D1-51E1-44AE-B14A-F019FA44A2A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C24DED73-B12C-4D1E-9CC1-DBC778CD7F2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DC1EE2BA-438B-436F-9DCD-FE30F938C21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241AB0FF-B253-43A0-8CBD-B188881A315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B8BE4F85-99D8-42C9-9FD7-E69D474CE88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C55B2A0F-43EF-42AD-BC6E-2382D1C5E75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DAE2E5BB-31AC-45FE-9CEA-BBE744D7251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2E94591A-B283-48C2-AEB9-2FA738478B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C1E34F5-B24E-49C3-B0AC-2E19A4A8093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9D43BC57-4FC3-4D23-AD6D-8E58F013885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3BC27FEF-078D-4184-BAF3-0C2D339CBF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B877DEB5-13C1-4E98-B45F-F491218DFF3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5EFE5D00-4044-4825-8EBE-F4B46581E86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44A76A84-CCE0-4BC6-BF15-C6F87253169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2965C140-C864-4941-AFE0-E447522E6C1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0BD383CA-B97A-4990-BA9E-89CA546524F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0F7C4CF-49B5-4284-9C6A-D8EAE9A40A1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D0F60988-15BC-423F-96D5-85A9AE0AB9F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D14FAE62-8820-4F10-B3C3-17D775A5DD1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6695F527-46AC-4979-A14A-3C7DDEF65AB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2F7E0BF1-DEDD-457D-86FA-FAEBB2E0F47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3EC0B396-0E08-4D15-9694-E1059254151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40C29AEC-76D9-4C93-BF86-698B05BD280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C847EF80-7A76-4D1D-A5B7-9F753FA2D17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C262C979-F33B-4A25-AA52-BF49062DB78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720E8F22-442C-42B3-B187-B81F41523E2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83C07229-02C6-4F9E-ABBD-33CCFE25779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C7460796-00FB-40DE-9597-727C9FA86DC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431D3713-AAD6-480B-8D87-162C1555057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9F72CF74-E893-4F7F-9BCA-E45525EA30E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72655783-A127-4D4C-A842-81287FBABAC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CDA7464C-6B7C-43BE-A562-EAA7EAE6DFA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939695AC-FB9F-4D0B-BE3E-3520F5FE5FB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6468A699-FE50-46BF-B452-B11DD04B76C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4F7D1E35-4881-404B-A061-79A9B5388A0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90E5F7EE-460C-44B1-BD76-97F2807CF43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97379B0B-8C25-49CD-B168-916BA0B031F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BD966D9-8B25-4EFE-8E91-C284A782684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DEE03338-6D49-4103-ADB7-4E8F6C34299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E421A554-ECB8-48C2-B322-5A604E27358D}"/>
            </a:ext>
          </a:extLst>
        </xdr:cNvPr>
        <xdr:cNvCxnSpPr/>
      </xdr:nvCxnSpPr>
      <xdr:spPr>
        <a:xfrm flipV="1">
          <a:off x="14375764" y="16810808"/>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FFA38C52-D64F-4AC9-9989-2D8FECBA451E}"/>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EB20E933-CC33-4D5F-BC34-BB7E87535F3A}"/>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A93E8766-0B8A-4DE5-8DB7-E1956DF00E7F}"/>
            </a:ext>
          </a:extLst>
        </xdr:cNvPr>
        <xdr:cNvSpPr txBox="1"/>
      </xdr:nvSpPr>
      <xdr:spPr>
        <a:xfrm>
          <a:off x="14414500" y="16593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98B25DA7-B77C-4CC3-ABBD-645DBB04C6BD}"/>
            </a:ext>
          </a:extLst>
        </xdr:cNvPr>
        <xdr:cNvCxnSpPr/>
      </xdr:nvCxnSpPr>
      <xdr:spPr>
        <a:xfrm>
          <a:off x="142875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4" name="【公民館】&#10;有形固定資産減価償却率平均値テキスト">
          <a:extLst>
            <a:ext uri="{FF2B5EF4-FFF2-40B4-BE49-F238E27FC236}">
              <a16:creationId xmlns:a16="http://schemas.microsoft.com/office/drawing/2014/main" id="{AAFCE1FD-CAF0-4C27-BD6B-204C878FF08E}"/>
            </a:ext>
          </a:extLst>
        </xdr:cNvPr>
        <xdr:cNvSpPr txBox="1"/>
      </xdr:nvSpPr>
      <xdr:spPr>
        <a:xfrm>
          <a:off x="14414500" y="17574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03544563-8E18-4B4A-928B-07806F6DF8E3}"/>
            </a:ext>
          </a:extLst>
        </xdr:cNvPr>
        <xdr:cNvSpPr/>
      </xdr:nvSpPr>
      <xdr:spPr>
        <a:xfrm>
          <a:off x="14325600" y="177190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1B16F4A1-0F18-4FEE-BA5B-E97C4505C972}"/>
            </a:ext>
          </a:extLst>
        </xdr:cNvPr>
        <xdr:cNvSpPr/>
      </xdr:nvSpPr>
      <xdr:spPr>
        <a:xfrm>
          <a:off x="135788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E39214CB-BE6E-45AE-AFAB-D7960418A79A}"/>
            </a:ext>
          </a:extLst>
        </xdr:cNvPr>
        <xdr:cNvSpPr/>
      </xdr:nvSpPr>
      <xdr:spPr>
        <a:xfrm>
          <a:off x="1280414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5CA2D740-D300-464D-AA7A-A0EE8F6F2715}"/>
            </a:ext>
          </a:extLst>
        </xdr:cNvPr>
        <xdr:cNvSpPr/>
      </xdr:nvSpPr>
      <xdr:spPr>
        <a:xfrm>
          <a:off x="1202944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694B87BE-938E-49C5-9CAD-9B2ED66905E3}"/>
            </a:ext>
          </a:extLst>
        </xdr:cNvPr>
        <xdr:cNvSpPr/>
      </xdr:nvSpPr>
      <xdr:spPr>
        <a:xfrm>
          <a:off x="1123188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4251CA0-8937-4100-889E-D78D208F6BB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D294CCF-F986-47F9-BBA5-59BB16593F7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A593A1FB-FCAA-4005-B329-6D7D641A572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F0B92C0-F271-4079-B9B7-49355B96233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51C394FB-BD5B-4CD9-8C3D-7C632CA1EEC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655" name="楕円 654">
          <a:extLst>
            <a:ext uri="{FF2B5EF4-FFF2-40B4-BE49-F238E27FC236}">
              <a16:creationId xmlns:a16="http://schemas.microsoft.com/office/drawing/2014/main" id="{EA1025AE-F536-4C9B-8CFC-17053438B692}"/>
            </a:ext>
          </a:extLst>
        </xdr:cNvPr>
        <xdr:cNvSpPr/>
      </xdr:nvSpPr>
      <xdr:spPr>
        <a:xfrm>
          <a:off x="14325600" y="179661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656" name="【公民館】&#10;有形固定資産減価償却率該当値テキスト">
          <a:extLst>
            <a:ext uri="{FF2B5EF4-FFF2-40B4-BE49-F238E27FC236}">
              <a16:creationId xmlns:a16="http://schemas.microsoft.com/office/drawing/2014/main" id="{168B39A5-7FD5-41C6-8822-76D5DAA72DDD}"/>
            </a:ext>
          </a:extLst>
        </xdr:cNvPr>
        <xdr:cNvSpPr txBox="1"/>
      </xdr:nvSpPr>
      <xdr:spPr>
        <a:xfrm>
          <a:off x="14414500" y="1794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657" name="楕円 656">
          <a:extLst>
            <a:ext uri="{FF2B5EF4-FFF2-40B4-BE49-F238E27FC236}">
              <a16:creationId xmlns:a16="http://schemas.microsoft.com/office/drawing/2014/main" id="{5070662B-9CBA-40C4-B5BA-28C358421662}"/>
            </a:ext>
          </a:extLst>
        </xdr:cNvPr>
        <xdr:cNvSpPr/>
      </xdr:nvSpPr>
      <xdr:spPr>
        <a:xfrm>
          <a:off x="13578840" y="1792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79466</xdr:rowOff>
    </xdr:to>
    <xdr:cxnSp macro="">
      <xdr:nvCxnSpPr>
        <xdr:cNvPr id="658" name="直線コネクタ 657">
          <a:extLst>
            <a:ext uri="{FF2B5EF4-FFF2-40B4-BE49-F238E27FC236}">
              <a16:creationId xmlns:a16="http://schemas.microsoft.com/office/drawing/2014/main" id="{85546833-3846-497F-B2BC-DFB4F7BA3B6B}"/>
            </a:ext>
          </a:extLst>
        </xdr:cNvPr>
        <xdr:cNvCxnSpPr/>
      </xdr:nvCxnSpPr>
      <xdr:spPr>
        <a:xfrm>
          <a:off x="13629640" y="17974492"/>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59" name="楕円 658">
          <a:extLst>
            <a:ext uri="{FF2B5EF4-FFF2-40B4-BE49-F238E27FC236}">
              <a16:creationId xmlns:a16="http://schemas.microsoft.com/office/drawing/2014/main" id="{6DB0EB90-DD45-4963-BE2E-3C67EF105353}"/>
            </a:ext>
          </a:extLst>
        </xdr:cNvPr>
        <xdr:cNvSpPr/>
      </xdr:nvSpPr>
      <xdr:spPr>
        <a:xfrm>
          <a:off x="1280414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37012</xdr:rowOff>
    </xdr:from>
    <xdr:to>
      <xdr:col>81</xdr:col>
      <xdr:colOff>50800</xdr:colOff>
      <xdr:row>107</xdr:row>
      <xdr:rowOff>58238</xdr:rowOff>
    </xdr:to>
    <xdr:cxnSp macro="">
      <xdr:nvCxnSpPr>
        <xdr:cNvPr id="660" name="直線コネクタ 659">
          <a:extLst>
            <a:ext uri="{FF2B5EF4-FFF2-40B4-BE49-F238E27FC236}">
              <a16:creationId xmlns:a16="http://schemas.microsoft.com/office/drawing/2014/main" id="{73A2158D-AA90-43EC-8C9A-4646C3D796E3}"/>
            </a:ext>
          </a:extLst>
        </xdr:cNvPr>
        <xdr:cNvCxnSpPr/>
      </xdr:nvCxnSpPr>
      <xdr:spPr>
        <a:xfrm flipV="1">
          <a:off x="12854940" y="17974492"/>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661" name="楕円 660">
          <a:extLst>
            <a:ext uri="{FF2B5EF4-FFF2-40B4-BE49-F238E27FC236}">
              <a16:creationId xmlns:a16="http://schemas.microsoft.com/office/drawing/2014/main" id="{A4AE8A00-3221-4FE1-A3D5-EA7C9FAFC220}"/>
            </a:ext>
          </a:extLst>
        </xdr:cNvPr>
        <xdr:cNvSpPr/>
      </xdr:nvSpPr>
      <xdr:spPr>
        <a:xfrm>
          <a:off x="12029440" y="17906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58238</xdr:rowOff>
    </xdr:to>
    <xdr:cxnSp macro="">
      <xdr:nvCxnSpPr>
        <xdr:cNvPr id="662" name="直線コネクタ 661">
          <a:extLst>
            <a:ext uri="{FF2B5EF4-FFF2-40B4-BE49-F238E27FC236}">
              <a16:creationId xmlns:a16="http://schemas.microsoft.com/office/drawing/2014/main" id="{09AA10CD-7551-4768-9600-7F96DC163128}"/>
            </a:ext>
          </a:extLst>
        </xdr:cNvPr>
        <xdr:cNvCxnSpPr/>
      </xdr:nvCxnSpPr>
      <xdr:spPr>
        <a:xfrm>
          <a:off x="12072620" y="17953264"/>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7FD5C88F-11FF-426B-B411-D866DF5EA18B}"/>
            </a:ext>
          </a:extLst>
        </xdr:cNvPr>
        <xdr:cNvSpPr txBox="1"/>
      </xdr:nvSpPr>
      <xdr:spPr>
        <a:xfrm>
          <a:off x="134372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34CF72F5-ECEB-4034-A783-935E1BB30E1E}"/>
            </a:ext>
          </a:extLst>
        </xdr:cNvPr>
        <xdr:cNvSpPr txBox="1"/>
      </xdr:nvSpPr>
      <xdr:spPr>
        <a:xfrm>
          <a:off x="1267524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BEA4BA70-5E2E-4208-89E2-17B8423197CE}"/>
            </a:ext>
          </a:extLst>
        </xdr:cNvPr>
        <xdr:cNvSpPr txBox="1"/>
      </xdr:nvSpPr>
      <xdr:spPr>
        <a:xfrm>
          <a:off x="119005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0C2EBAAE-4DE2-4F20-8E69-C8AF0657B56E}"/>
            </a:ext>
          </a:extLst>
        </xdr:cNvPr>
        <xdr:cNvSpPr txBox="1"/>
      </xdr:nvSpPr>
      <xdr:spPr>
        <a:xfrm>
          <a:off x="1110298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667" name="n_1mainValue【公民館】&#10;有形固定資産減価償却率">
          <a:extLst>
            <a:ext uri="{FF2B5EF4-FFF2-40B4-BE49-F238E27FC236}">
              <a16:creationId xmlns:a16="http://schemas.microsoft.com/office/drawing/2014/main" id="{98989CE7-2484-4B37-868F-8005C7101A02}"/>
            </a:ext>
          </a:extLst>
        </xdr:cNvPr>
        <xdr:cNvSpPr txBox="1"/>
      </xdr:nvSpPr>
      <xdr:spPr>
        <a:xfrm>
          <a:off x="13437244" y="1801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668" name="n_2mainValue【公民館】&#10;有形固定資産減価償却率">
          <a:extLst>
            <a:ext uri="{FF2B5EF4-FFF2-40B4-BE49-F238E27FC236}">
              <a16:creationId xmlns:a16="http://schemas.microsoft.com/office/drawing/2014/main" id="{D764AA0D-05F5-48B1-B440-FC8B876AE934}"/>
            </a:ext>
          </a:extLst>
        </xdr:cNvPr>
        <xdr:cNvSpPr txBox="1"/>
      </xdr:nvSpPr>
      <xdr:spPr>
        <a:xfrm>
          <a:off x="12675244" y="180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669" name="n_3mainValue【公民館】&#10;有形固定資産減価償却率">
          <a:extLst>
            <a:ext uri="{FF2B5EF4-FFF2-40B4-BE49-F238E27FC236}">
              <a16:creationId xmlns:a16="http://schemas.microsoft.com/office/drawing/2014/main" id="{710D4ECD-5746-41B2-9026-BE9E7BDD853C}"/>
            </a:ext>
          </a:extLst>
        </xdr:cNvPr>
        <xdr:cNvSpPr txBox="1"/>
      </xdr:nvSpPr>
      <xdr:spPr>
        <a:xfrm>
          <a:off x="119005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D0129250-2F4D-43B1-B267-9D814AD5BDE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D5110AF6-C55C-4EDE-9180-69C8A4F8BA6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D60C2F1E-9516-497C-80C1-BE05E59C833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E523945B-768A-4FF8-AF4C-2A8F37AE4BB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EE5C9B41-1FBE-4E89-80D1-B7039643316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D8D2533B-E002-4809-B7AF-BEB29D84EAE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CB254357-B761-42DD-8B61-65D59C87FCB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E533ADDF-B83C-49F8-9930-7CECCF419AE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2C512993-06CF-40DD-A682-1BDDE46587C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A7D029CA-231D-428B-AFF6-8BB0926BC1C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F223C02D-8995-48F3-B9F9-5E98ABB533C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276E80B7-EBB0-47EC-8202-C61AFD867E7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43EC3D10-8AB5-47BC-9C69-54C3359343A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8DE1D7BA-8A52-4F3C-ABC8-AB538308829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243DAECC-181D-4FEA-8AC4-482C7C0568F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789508D9-62B3-4337-B649-DDD56F493B64}"/>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AEF7BEEE-9BE1-44D0-A664-AC9A01C76774}"/>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729C9DAA-A2E1-443F-95E7-20A0A004F2F6}"/>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1940DE5C-8493-4EB1-8E1E-F72A9AC9275F}"/>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49D6A620-2D3C-435B-85F6-BCE4CC151335}"/>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92E06259-5E0B-4F64-A8B3-E888B2E91E0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AF2B6A74-779B-4BEC-8BB4-686A39D5B24B}"/>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1EEE9DF3-4090-4E5B-8518-0AE88DFF6B9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B9902D4B-B03F-4C9F-B468-C0BFA9C4F9FB}"/>
            </a:ext>
          </a:extLst>
        </xdr:cNvPr>
        <xdr:cNvCxnSpPr/>
      </xdr:nvCxnSpPr>
      <xdr:spPr>
        <a:xfrm flipV="1">
          <a:off x="19509104" y="16969968"/>
          <a:ext cx="0" cy="128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7ABD8664-E997-4D5A-A116-DA9E3F615360}"/>
            </a:ext>
          </a:extLst>
        </xdr:cNvPr>
        <xdr:cNvSpPr txBox="1"/>
      </xdr:nvSpPr>
      <xdr:spPr>
        <a:xfrm>
          <a:off x="19547840" y="182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4AA2D3A9-EEF4-44D1-BC03-15830EC17C3D}"/>
            </a:ext>
          </a:extLst>
        </xdr:cNvPr>
        <xdr:cNvCxnSpPr/>
      </xdr:nvCxnSpPr>
      <xdr:spPr>
        <a:xfrm>
          <a:off x="19443700" y="1825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60982C4D-FEE2-4D5E-9E65-52724D7AEF91}"/>
            </a:ext>
          </a:extLst>
        </xdr:cNvPr>
        <xdr:cNvSpPr txBox="1"/>
      </xdr:nvSpPr>
      <xdr:spPr>
        <a:xfrm>
          <a:off x="19547840" y="167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3C47A191-0744-456B-AA71-ED0B6A00C0D4}"/>
            </a:ext>
          </a:extLst>
        </xdr:cNvPr>
        <xdr:cNvCxnSpPr/>
      </xdr:nvCxnSpPr>
      <xdr:spPr>
        <a:xfrm>
          <a:off x="19443700" y="16969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7F4FA06A-B06D-40D5-9262-9F4576534E30}"/>
            </a:ext>
          </a:extLst>
        </xdr:cNvPr>
        <xdr:cNvSpPr txBox="1"/>
      </xdr:nvSpPr>
      <xdr:spPr>
        <a:xfrm>
          <a:off x="19547840" y="1798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26EA2C64-29D2-4A3D-AF52-FC6FD1927D08}"/>
            </a:ext>
          </a:extLst>
        </xdr:cNvPr>
        <xdr:cNvSpPr/>
      </xdr:nvSpPr>
      <xdr:spPr>
        <a:xfrm>
          <a:off x="19458940" y="1813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B36D788E-A3B5-46CC-8686-71A66672A66F}"/>
            </a:ext>
          </a:extLst>
        </xdr:cNvPr>
        <xdr:cNvSpPr/>
      </xdr:nvSpPr>
      <xdr:spPr>
        <a:xfrm>
          <a:off x="18735040" y="181270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654C1C90-38B5-4FA9-8E68-AEA7EAE36D9B}"/>
            </a:ext>
          </a:extLst>
        </xdr:cNvPr>
        <xdr:cNvSpPr/>
      </xdr:nvSpPr>
      <xdr:spPr>
        <a:xfrm>
          <a:off x="179374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25F981D6-D454-42AA-90D1-1A16C8C1839B}"/>
            </a:ext>
          </a:extLst>
        </xdr:cNvPr>
        <xdr:cNvSpPr/>
      </xdr:nvSpPr>
      <xdr:spPr>
        <a:xfrm>
          <a:off x="171627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B038DF42-EF08-405D-9C3C-5695F6746FAB}"/>
            </a:ext>
          </a:extLst>
        </xdr:cNvPr>
        <xdr:cNvSpPr/>
      </xdr:nvSpPr>
      <xdr:spPr>
        <a:xfrm>
          <a:off x="16388080" y="18156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496D592C-5452-4AD0-AF72-9CDB8A0271F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4B881680-2A73-4750-AAEB-2B6E0CC53F7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DD1372B8-DCCA-4C21-8D34-2985879AE8E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7EFA10F1-267B-45D0-8C0E-62CF02C1CD2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C8F915B2-BDB4-4072-82B1-7C7B84A523C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65787</xdr:rowOff>
    </xdr:from>
    <xdr:to>
      <xdr:col>116</xdr:col>
      <xdr:colOff>114300</xdr:colOff>
      <xdr:row>108</xdr:row>
      <xdr:rowOff>167387</xdr:rowOff>
    </xdr:to>
    <xdr:sp macro="" textlink="">
      <xdr:nvSpPr>
        <xdr:cNvPr id="709" name="楕円 708">
          <a:extLst>
            <a:ext uri="{FF2B5EF4-FFF2-40B4-BE49-F238E27FC236}">
              <a16:creationId xmlns:a16="http://schemas.microsoft.com/office/drawing/2014/main" id="{269F090A-E493-43E2-88BE-64359B042821}"/>
            </a:ext>
          </a:extLst>
        </xdr:cNvPr>
        <xdr:cNvSpPr/>
      </xdr:nvSpPr>
      <xdr:spPr>
        <a:xfrm>
          <a:off x="19458940" y="181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id="{26B1B8AB-13D1-4A90-93DC-AC1D74904C38}"/>
            </a:ext>
          </a:extLst>
        </xdr:cNvPr>
        <xdr:cNvSpPr txBox="1"/>
      </xdr:nvSpPr>
      <xdr:spPr>
        <a:xfrm>
          <a:off x="19547840" y="181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66396</xdr:rowOff>
    </xdr:from>
    <xdr:to>
      <xdr:col>112</xdr:col>
      <xdr:colOff>38100</xdr:colOff>
      <xdr:row>108</xdr:row>
      <xdr:rowOff>167996</xdr:rowOff>
    </xdr:to>
    <xdr:sp macro="" textlink="">
      <xdr:nvSpPr>
        <xdr:cNvPr id="711" name="楕円 710">
          <a:extLst>
            <a:ext uri="{FF2B5EF4-FFF2-40B4-BE49-F238E27FC236}">
              <a16:creationId xmlns:a16="http://schemas.microsoft.com/office/drawing/2014/main" id="{C3AFDA2D-191C-4323-9E80-C0E321686C30}"/>
            </a:ext>
          </a:extLst>
        </xdr:cNvPr>
        <xdr:cNvSpPr/>
      </xdr:nvSpPr>
      <xdr:spPr>
        <a:xfrm>
          <a:off x="18735040" y="18171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116587</xdr:rowOff>
    </xdr:from>
    <xdr:to>
      <xdr:col>116</xdr:col>
      <xdr:colOff>63500</xdr:colOff>
      <xdr:row>108</xdr:row>
      <xdr:rowOff>117196</xdr:rowOff>
    </xdr:to>
    <xdr:cxnSp macro="">
      <xdr:nvCxnSpPr>
        <xdr:cNvPr id="712" name="直線コネクタ 711">
          <a:extLst>
            <a:ext uri="{FF2B5EF4-FFF2-40B4-BE49-F238E27FC236}">
              <a16:creationId xmlns:a16="http://schemas.microsoft.com/office/drawing/2014/main" id="{331D0E89-130B-4D5C-8459-3C0D2E5901F1}"/>
            </a:ext>
          </a:extLst>
        </xdr:cNvPr>
        <xdr:cNvCxnSpPr/>
      </xdr:nvCxnSpPr>
      <xdr:spPr>
        <a:xfrm flipV="1">
          <a:off x="18778220" y="18221707"/>
          <a:ext cx="73152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66777</xdr:rowOff>
    </xdr:from>
    <xdr:to>
      <xdr:col>107</xdr:col>
      <xdr:colOff>101600</xdr:colOff>
      <xdr:row>108</xdr:row>
      <xdr:rowOff>168377</xdr:rowOff>
    </xdr:to>
    <xdr:sp macro="" textlink="">
      <xdr:nvSpPr>
        <xdr:cNvPr id="713" name="楕円 712">
          <a:extLst>
            <a:ext uri="{FF2B5EF4-FFF2-40B4-BE49-F238E27FC236}">
              <a16:creationId xmlns:a16="http://schemas.microsoft.com/office/drawing/2014/main" id="{77EAA7D0-2B40-4CFD-8507-0420BC9F9F07}"/>
            </a:ext>
          </a:extLst>
        </xdr:cNvPr>
        <xdr:cNvSpPr/>
      </xdr:nvSpPr>
      <xdr:spPr>
        <a:xfrm>
          <a:off x="17937480" y="181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117196</xdr:rowOff>
    </xdr:from>
    <xdr:to>
      <xdr:col>111</xdr:col>
      <xdr:colOff>177800</xdr:colOff>
      <xdr:row>108</xdr:row>
      <xdr:rowOff>117577</xdr:rowOff>
    </xdr:to>
    <xdr:cxnSp macro="">
      <xdr:nvCxnSpPr>
        <xdr:cNvPr id="714" name="直線コネクタ 713">
          <a:extLst>
            <a:ext uri="{FF2B5EF4-FFF2-40B4-BE49-F238E27FC236}">
              <a16:creationId xmlns:a16="http://schemas.microsoft.com/office/drawing/2014/main" id="{BD077A30-4D02-49CB-B7F3-A8B057E41B47}"/>
            </a:ext>
          </a:extLst>
        </xdr:cNvPr>
        <xdr:cNvCxnSpPr/>
      </xdr:nvCxnSpPr>
      <xdr:spPr>
        <a:xfrm flipV="1">
          <a:off x="17988280" y="18222316"/>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715" name="楕円 714">
          <a:extLst>
            <a:ext uri="{FF2B5EF4-FFF2-40B4-BE49-F238E27FC236}">
              <a16:creationId xmlns:a16="http://schemas.microsoft.com/office/drawing/2014/main" id="{334E57FE-15D3-4589-A437-9F11A398ED0D}"/>
            </a:ext>
          </a:extLst>
        </xdr:cNvPr>
        <xdr:cNvSpPr/>
      </xdr:nvSpPr>
      <xdr:spPr>
        <a:xfrm>
          <a:off x="17162780" y="18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117577</xdr:rowOff>
    </xdr:from>
    <xdr:to>
      <xdr:col>107</xdr:col>
      <xdr:colOff>50800</xdr:colOff>
      <xdr:row>108</xdr:row>
      <xdr:rowOff>118187</xdr:rowOff>
    </xdr:to>
    <xdr:cxnSp macro="">
      <xdr:nvCxnSpPr>
        <xdr:cNvPr id="716" name="直線コネクタ 715">
          <a:extLst>
            <a:ext uri="{FF2B5EF4-FFF2-40B4-BE49-F238E27FC236}">
              <a16:creationId xmlns:a16="http://schemas.microsoft.com/office/drawing/2014/main" id="{5120D160-8CD2-4AEE-8DAD-63BC6A11B8D9}"/>
            </a:ext>
          </a:extLst>
        </xdr:cNvPr>
        <xdr:cNvCxnSpPr/>
      </xdr:nvCxnSpPr>
      <xdr:spPr>
        <a:xfrm flipV="1">
          <a:off x="17213580" y="18222697"/>
          <a:ext cx="7747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A3B38F52-AA9C-41BA-AC60-386573B8AB2C}"/>
            </a:ext>
          </a:extLst>
        </xdr:cNvPr>
        <xdr:cNvSpPr txBox="1"/>
      </xdr:nvSpPr>
      <xdr:spPr>
        <a:xfrm>
          <a:off x="1856112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FB47CE09-33E2-46C7-9363-FBF98920F30C}"/>
            </a:ext>
          </a:extLst>
        </xdr:cNvPr>
        <xdr:cNvSpPr txBox="1"/>
      </xdr:nvSpPr>
      <xdr:spPr>
        <a:xfrm>
          <a:off x="177762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A1C1A5F8-147C-4E9F-8999-B62750F04DA2}"/>
            </a:ext>
          </a:extLst>
        </xdr:cNvPr>
        <xdr:cNvSpPr txBox="1"/>
      </xdr:nvSpPr>
      <xdr:spPr>
        <a:xfrm>
          <a:off x="170015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1EFBBC69-F0D2-4A30-ACD0-96EB73571829}"/>
            </a:ext>
          </a:extLst>
        </xdr:cNvPr>
        <xdr:cNvSpPr txBox="1"/>
      </xdr:nvSpPr>
      <xdr:spPr>
        <a:xfrm>
          <a:off x="16226867" y="179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159123</xdr:rowOff>
    </xdr:from>
    <xdr:ext cx="469744" cy="259045"/>
    <xdr:sp macro="" textlink="">
      <xdr:nvSpPr>
        <xdr:cNvPr id="721" name="n_1mainValue【公民館】&#10;一人当たり面積">
          <a:extLst>
            <a:ext uri="{FF2B5EF4-FFF2-40B4-BE49-F238E27FC236}">
              <a16:creationId xmlns:a16="http://schemas.microsoft.com/office/drawing/2014/main" id="{CA5DB852-E008-4870-84C2-586D7B1C8D76}"/>
            </a:ext>
          </a:extLst>
        </xdr:cNvPr>
        <xdr:cNvSpPr txBox="1"/>
      </xdr:nvSpPr>
      <xdr:spPr>
        <a:xfrm>
          <a:off x="18561127" y="182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159504</xdr:rowOff>
    </xdr:from>
    <xdr:ext cx="469744" cy="259045"/>
    <xdr:sp macro="" textlink="">
      <xdr:nvSpPr>
        <xdr:cNvPr id="722" name="n_2mainValue【公民館】&#10;一人当たり面積">
          <a:extLst>
            <a:ext uri="{FF2B5EF4-FFF2-40B4-BE49-F238E27FC236}">
              <a16:creationId xmlns:a16="http://schemas.microsoft.com/office/drawing/2014/main" id="{455C07EA-78C6-470C-AE3D-B22C031A391E}"/>
            </a:ext>
          </a:extLst>
        </xdr:cNvPr>
        <xdr:cNvSpPr txBox="1"/>
      </xdr:nvSpPr>
      <xdr:spPr>
        <a:xfrm>
          <a:off x="17776267" y="182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160114</xdr:rowOff>
    </xdr:from>
    <xdr:ext cx="469744" cy="259045"/>
    <xdr:sp macro="" textlink="">
      <xdr:nvSpPr>
        <xdr:cNvPr id="723" name="n_3mainValue【公民館】&#10;一人当たり面積">
          <a:extLst>
            <a:ext uri="{FF2B5EF4-FFF2-40B4-BE49-F238E27FC236}">
              <a16:creationId xmlns:a16="http://schemas.microsoft.com/office/drawing/2014/main" id="{880A8700-238D-4850-A9BE-FA08FA61F8CD}"/>
            </a:ext>
          </a:extLst>
        </xdr:cNvPr>
        <xdr:cNvSpPr txBox="1"/>
      </xdr:nvSpPr>
      <xdr:spPr>
        <a:xfrm>
          <a:off x="17001567" y="182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ED6CA8BA-994F-4804-A5F2-CB28F8AD965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E9B3B68D-426F-471E-826E-18DEC2A5392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6201C451-A635-41BC-978A-F00450B9D42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類似団体と比較して特に有形固定資産減価償却率が高くなっている施設は幼稚園である。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年度に実施した耐力度調査にて、劣化が進行しており、健全度が低いという指摘があったことから、改修及び更新に向けて検討を進めているところである。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園児が日常的に使用する施設であり、災害時の指定避難場所にも指定されているため、状況に応じた応急処置で対応を実施する。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年に老朽化していた公営住宅の建替工事を実施したため、有形固定資産減価償却率が類似団体平均値を下回っている。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8107DC-AFBF-4292-90FA-708D3431C82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5AD21B-2A73-4804-9514-2FE2ECF34AB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2F6264-FC0F-4BE7-92DB-84FB56C4CC0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96F3E9-F427-4369-BFCF-8860044F951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8860BA-9A36-4BAA-A6F5-2476F2D6D77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132FF5-B961-47B1-A9A4-1789A2544F8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B8AC3D-C1A4-4B36-A0C8-DE13014F7DF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943D49-D649-4484-9813-CDBFF159DFB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255F7E-4482-43CE-BAED-E83A742457E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9EE93F-EA77-4652-8982-7DFDAC6357D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E8E328-6D50-4D4C-9F1F-F658A98EF19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FE0017-4A29-492E-A429-B0CF65FE9E2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734145-6EB0-4C0B-A0A2-D7488795AA2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EBEBE1-107B-40B0-9CFF-402B287177F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4E965E-63BC-409B-B55C-F344709AD01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ADFC51-7900-44E6-9627-4F04087838D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3B67CA-9DDB-4713-99A8-185612C2369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E4410A-EADC-4755-8B5D-43121C048BD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4B0D0A-1DC7-4D89-975A-3926783E5A0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A84B3B-7792-49E8-B561-AA0730476DC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4C6182-BF6F-4021-955F-0180A724CE2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63B994-C372-4BE0-922D-35D684A2651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99A12D-47D7-4C1F-8EB9-981D86E2EC1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B4F932-8BCC-4316-A863-0275EE627B7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18197E-B307-4130-BCB4-670E77D45CF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B7A7F0-8F4E-43AA-8BE5-3CC45948833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6466D5-DBD1-47B2-A822-D536AC5E437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24344E-9A1A-43BE-8498-136AC69F7E5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DABC57-61F9-4944-BAF5-00D405B6407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5A21E68-201C-4D54-AA1B-267BED13C9E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21022B-0808-47CE-BCB8-D244E7D3396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143E46-69C1-4544-986C-362A5C877C3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AEB59C-A987-441D-9F31-E5C11D8A64A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8BF382-C726-4CA6-B944-3A36BE9813C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C4D684-F356-4DFA-BCA6-5F2CA6F3D91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7DE1EC-C184-480F-8F2C-04420697A06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885AB8-6D96-4F5C-8CFD-348AD795147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DDE81A-A7C8-4383-9BB3-BC674AA8D4A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55F43A-5BF6-4556-BFE9-776944903E0E}"/>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462CD5B-58B0-4386-AB58-F2CF53F8F3C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4FC4ADF-1098-4FE5-9684-A9391D8C9E4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A51E86C-AF76-4B36-A6D3-796ABE7D37C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FE79251-1BAD-46EF-AD21-CBF997283E4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4089E7E-DFBB-4080-8087-8FBB03BF38C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CC87571-40F0-4EA1-93B1-2380ADA2AA3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2520AC0-6100-44C9-BEF3-55F4670827F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6464989-08BF-4FEF-878B-587D6574E682}"/>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DD7B8E-DF4A-465F-9211-7C7440144BA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18DC546-D554-4780-9069-78EB4F409BC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798DE3-B07A-4CCD-8D4B-219D0D53852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E9FAC99-EA65-478A-9C2B-933A16AB5E4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D2DFE6-9E00-4A6E-A855-C0DCA21C67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84EAD99-FFF9-413F-95CE-52A1556E8C8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A315DD9-39F2-4A28-A7F1-A5B06ED64B4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CAEDFB6-8C10-41AC-B653-BE4FD4AF39F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A88FBF7-BFEC-4D06-9067-A869B2054EC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3ED3913-10A8-4DC3-91A3-4705D21AE3C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D885D22-E76F-484A-94BB-B377E8E8DFF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6809130-1BD2-4A68-B09F-E1B233EEC72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EB71360-B336-4FEF-95E8-F1F357B3669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2BEEAAE-F93C-4D6B-92B7-D5091B2D383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68A98C4-B92A-4EB4-9BB8-BE091DA4BBC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263BD41-5D54-4FD4-92F4-5EE052E4D2A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45C253D-BFDA-40CD-B9ED-96197DAD783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A1B164D-734B-4E07-A790-8E992EFA26DA}"/>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D828DB6-334F-4B46-B0C6-966650D1501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F687556-0DCF-4E68-84B0-0A6A997370C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16D644F-72F5-490A-883F-8C9315283F8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FAF01BD-9A88-4CEE-96AC-E69F8A25BE3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B191A33-2564-4311-AF93-6E7469D200D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2DC80D2-60C9-4722-A9EE-9721813DE4B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102FC90-19D9-4A86-B5FA-82CF53FFF61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D819712-E1D1-417A-BE9B-C831BB2EF798}"/>
            </a:ext>
          </a:extLst>
        </xdr:cNvPr>
        <xdr:cNvCxnSpPr/>
      </xdr:nvCxnSpPr>
      <xdr:spPr>
        <a:xfrm flipV="1">
          <a:off x="4086225" y="9431927"/>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CEDC49A-E4E5-49C8-816C-89FAB928C8A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73C7AC7-5A27-47DE-87C8-739EB807FD4E}"/>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D0544B0-5D55-440A-9D5E-E48C79AD4CF5}"/>
            </a:ext>
          </a:extLst>
        </xdr:cNvPr>
        <xdr:cNvSpPr txBox="1"/>
      </xdr:nvSpPr>
      <xdr:spPr>
        <a:xfrm>
          <a:off x="4124960" y="92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A8D7950A-51F3-4205-A492-F20F1E487814}"/>
            </a:ext>
          </a:extLst>
        </xdr:cNvPr>
        <xdr:cNvCxnSpPr/>
      </xdr:nvCxnSpPr>
      <xdr:spPr>
        <a:xfrm>
          <a:off x="4020820" y="943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26A6F5F-8944-46EA-95EF-CFD54DD435EC}"/>
            </a:ext>
          </a:extLst>
        </xdr:cNvPr>
        <xdr:cNvSpPr txBox="1"/>
      </xdr:nvSpPr>
      <xdr:spPr>
        <a:xfrm>
          <a:off x="4124960" y="10321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8DF29E5-C5AE-4E33-9F20-6C24A2D153BC}"/>
            </a:ext>
          </a:extLst>
        </xdr:cNvPr>
        <xdr:cNvSpPr/>
      </xdr:nvSpPr>
      <xdr:spPr>
        <a:xfrm>
          <a:off x="4036060" y="10343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9B55D54-D949-484E-9730-10DA5301E990}"/>
            </a:ext>
          </a:extLst>
        </xdr:cNvPr>
        <xdr:cNvSpPr/>
      </xdr:nvSpPr>
      <xdr:spPr>
        <a:xfrm>
          <a:off x="3312160" y="10318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5DD81016-C3C8-417A-A669-427217DD262D}"/>
            </a:ext>
          </a:extLst>
        </xdr:cNvPr>
        <xdr:cNvSpPr/>
      </xdr:nvSpPr>
      <xdr:spPr>
        <a:xfrm>
          <a:off x="25146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37684DBE-05A2-4874-B2EC-1073E5FB7FEF}"/>
            </a:ext>
          </a:extLst>
        </xdr:cNvPr>
        <xdr:cNvSpPr/>
      </xdr:nvSpPr>
      <xdr:spPr>
        <a:xfrm>
          <a:off x="17399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2C1281F1-88E8-48DB-A491-EC9D1290F019}"/>
            </a:ext>
          </a:extLst>
        </xdr:cNvPr>
        <xdr:cNvSpPr/>
      </xdr:nvSpPr>
      <xdr:spPr>
        <a:xfrm>
          <a:off x="965200" y="10245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E59EC05-3B4B-432E-BF35-5E7A889214C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A14A8F4-D652-4287-8848-B168546170C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787E7D7-A6F1-4D21-B6CA-1605A89017C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B64B67A-E095-4433-A07D-8101023D622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50E8524-BE6C-446F-AE5A-90350CF3FD5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90" name="楕円 89">
          <a:extLst>
            <a:ext uri="{FF2B5EF4-FFF2-40B4-BE49-F238E27FC236}">
              <a16:creationId xmlns:a16="http://schemas.microsoft.com/office/drawing/2014/main" id="{7535DB1D-08B3-4A5F-864D-B0C3E1B81523}"/>
            </a:ext>
          </a:extLst>
        </xdr:cNvPr>
        <xdr:cNvSpPr/>
      </xdr:nvSpPr>
      <xdr:spPr>
        <a:xfrm>
          <a:off x="403606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30860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B8ED0E1-B5F5-44A0-B83F-84119861FDF2}"/>
            </a:ext>
          </a:extLst>
        </xdr:cNvPr>
        <xdr:cNvSpPr txBox="1"/>
      </xdr:nvSpPr>
      <xdr:spPr>
        <a:xfrm>
          <a:off x="412496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92" name="楕円 91">
          <a:extLst>
            <a:ext uri="{FF2B5EF4-FFF2-40B4-BE49-F238E27FC236}">
              <a16:creationId xmlns:a16="http://schemas.microsoft.com/office/drawing/2014/main" id="{B2738DE6-46DB-42C9-A319-A6B4CEDBF1CE}"/>
            </a:ext>
          </a:extLst>
        </xdr:cNvPr>
        <xdr:cNvSpPr/>
      </xdr:nvSpPr>
      <xdr:spPr>
        <a:xfrm>
          <a:off x="3312160" y="10198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58783</xdr:rowOff>
    </xdr:to>
    <xdr:cxnSp macro="">
      <xdr:nvCxnSpPr>
        <xdr:cNvPr id="93" name="直線コネクタ 92">
          <a:extLst>
            <a:ext uri="{FF2B5EF4-FFF2-40B4-BE49-F238E27FC236}">
              <a16:creationId xmlns:a16="http://schemas.microsoft.com/office/drawing/2014/main" id="{2C32FEB8-5C43-47CE-9824-AA392BA0EF88}"/>
            </a:ext>
          </a:extLst>
        </xdr:cNvPr>
        <xdr:cNvCxnSpPr/>
      </xdr:nvCxnSpPr>
      <xdr:spPr>
        <a:xfrm>
          <a:off x="3355340" y="10245634"/>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94" name="楕円 93">
          <a:extLst>
            <a:ext uri="{FF2B5EF4-FFF2-40B4-BE49-F238E27FC236}">
              <a16:creationId xmlns:a16="http://schemas.microsoft.com/office/drawing/2014/main" id="{BB75B154-2BBF-43E5-9845-CA998B22ED01}"/>
            </a:ext>
          </a:extLst>
        </xdr:cNvPr>
        <xdr:cNvSpPr/>
      </xdr:nvSpPr>
      <xdr:spPr>
        <a:xfrm>
          <a:off x="2514600" y="10159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19594</xdr:rowOff>
    </xdr:to>
    <xdr:cxnSp macro="">
      <xdr:nvCxnSpPr>
        <xdr:cNvPr id="95" name="直線コネクタ 94">
          <a:extLst>
            <a:ext uri="{FF2B5EF4-FFF2-40B4-BE49-F238E27FC236}">
              <a16:creationId xmlns:a16="http://schemas.microsoft.com/office/drawing/2014/main" id="{05CE8A2D-8A1F-4B8A-83D9-2BF7979B8B9F}"/>
            </a:ext>
          </a:extLst>
        </xdr:cNvPr>
        <xdr:cNvCxnSpPr/>
      </xdr:nvCxnSpPr>
      <xdr:spPr>
        <a:xfrm>
          <a:off x="2565400" y="10210256"/>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96" name="楕円 95">
          <a:extLst>
            <a:ext uri="{FF2B5EF4-FFF2-40B4-BE49-F238E27FC236}">
              <a16:creationId xmlns:a16="http://schemas.microsoft.com/office/drawing/2014/main" id="{33795A0E-4977-4191-B377-1CC209FD310F}"/>
            </a:ext>
          </a:extLst>
        </xdr:cNvPr>
        <xdr:cNvSpPr/>
      </xdr:nvSpPr>
      <xdr:spPr>
        <a:xfrm>
          <a:off x="173990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60</xdr:row>
      <xdr:rowOff>151856</xdr:rowOff>
    </xdr:to>
    <xdr:cxnSp macro="">
      <xdr:nvCxnSpPr>
        <xdr:cNvPr id="97" name="直線コネクタ 96">
          <a:extLst>
            <a:ext uri="{FF2B5EF4-FFF2-40B4-BE49-F238E27FC236}">
              <a16:creationId xmlns:a16="http://schemas.microsoft.com/office/drawing/2014/main" id="{322029FA-5BFC-4FCB-89CE-D067361D6EFD}"/>
            </a:ext>
          </a:extLst>
        </xdr:cNvPr>
        <xdr:cNvCxnSpPr/>
      </xdr:nvCxnSpPr>
      <xdr:spPr>
        <a:xfrm>
          <a:off x="1790700" y="10026287"/>
          <a:ext cx="774700" cy="1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a:extLst>
            <a:ext uri="{FF2B5EF4-FFF2-40B4-BE49-F238E27FC236}">
              <a16:creationId xmlns:a16="http://schemas.microsoft.com/office/drawing/2014/main" id="{EB8F1A7A-C929-456E-B573-7F48842A2BC5}"/>
            </a:ext>
          </a:extLst>
        </xdr:cNvPr>
        <xdr:cNvSpPr txBox="1"/>
      </xdr:nvSpPr>
      <xdr:spPr>
        <a:xfrm>
          <a:off x="3170564" y="1040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a:extLst>
            <a:ext uri="{FF2B5EF4-FFF2-40B4-BE49-F238E27FC236}">
              <a16:creationId xmlns:a16="http://schemas.microsoft.com/office/drawing/2014/main" id="{F58F36E9-3877-42D8-9EE9-416912B1C4F4}"/>
            </a:ext>
          </a:extLst>
        </xdr:cNvPr>
        <xdr:cNvSpPr txBox="1"/>
      </xdr:nvSpPr>
      <xdr:spPr>
        <a:xfrm>
          <a:off x="23857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0" name="n_3aveValue【体育館・プール】&#10;有形固定資産減価償却率">
          <a:extLst>
            <a:ext uri="{FF2B5EF4-FFF2-40B4-BE49-F238E27FC236}">
              <a16:creationId xmlns:a16="http://schemas.microsoft.com/office/drawing/2014/main" id="{F48A7DFC-9628-488C-816B-A7E3134E7EFF}"/>
            </a:ext>
          </a:extLst>
        </xdr:cNvPr>
        <xdr:cNvSpPr txBox="1"/>
      </xdr:nvSpPr>
      <xdr:spPr>
        <a:xfrm>
          <a:off x="161100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DBE34B41-AF07-4F64-870E-7176B0D51BDA}"/>
            </a:ext>
          </a:extLst>
        </xdr:cNvPr>
        <xdr:cNvSpPr txBox="1"/>
      </xdr:nvSpPr>
      <xdr:spPr>
        <a:xfrm>
          <a:off x="836304" y="1002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86921</xdr:rowOff>
    </xdr:from>
    <xdr:ext cx="405111" cy="259045"/>
    <xdr:sp macro="" textlink="">
      <xdr:nvSpPr>
        <xdr:cNvPr id="102" name="n_1mainValue【体育館・プール】&#10;有形固定資産減価償却率">
          <a:extLst>
            <a:ext uri="{FF2B5EF4-FFF2-40B4-BE49-F238E27FC236}">
              <a16:creationId xmlns:a16="http://schemas.microsoft.com/office/drawing/2014/main" id="{DF7DE075-B882-4EC8-9567-838DA1B910B1}"/>
            </a:ext>
          </a:extLst>
        </xdr:cNvPr>
        <xdr:cNvSpPr txBox="1"/>
      </xdr:nvSpPr>
      <xdr:spPr>
        <a:xfrm>
          <a:off x="317056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103" name="n_2mainValue【体育館・プール】&#10;有形固定資産減価償却率">
          <a:extLst>
            <a:ext uri="{FF2B5EF4-FFF2-40B4-BE49-F238E27FC236}">
              <a16:creationId xmlns:a16="http://schemas.microsoft.com/office/drawing/2014/main" id="{391BEB0F-9B1E-4640-8118-60625B5DCFC8}"/>
            </a:ext>
          </a:extLst>
        </xdr:cNvPr>
        <xdr:cNvSpPr txBox="1"/>
      </xdr:nvSpPr>
      <xdr:spPr>
        <a:xfrm>
          <a:off x="23857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04" name="n_3mainValue【体育館・プール】&#10;有形固定資産減価償却率">
          <a:extLst>
            <a:ext uri="{FF2B5EF4-FFF2-40B4-BE49-F238E27FC236}">
              <a16:creationId xmlns:a16="http://schemas.microsoft.com/office/drawing/2014/main" id="{5D5DA856-E625-4D22-8E57-F58DFE6C5ACD}"/>
            </a:ext>
          </a:extLst>
        </xdr:cNvPr>
        <xdr:cNvSpPr txBox="1"/>
      </xdr:nvSpPr>
      <xdr:spPr>
        <a:xfrm>
          <a:off x="161100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48D0ECBC-7F86-44A4-8061-E7C4977E608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54473B18-4006-4155-8243-A9D55DA1B17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D57E6FC-2887-4568-A866-66F4260F954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8376857-9C33-41BA-8A6C-9F52C7A5386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B5BCED5A-3C2C-43BC-8F06-1C3BD4CFF95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E05D2C3-6133-4662-AA3A-F8BB93BADD6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F48998FE-3DE3-47CA-9FDC-5F0FC9A580D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19EFE5DD-890E-4542-8494-7CCC9BE6CB9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D683EE7-3A0B-446A-95DD-755480C12D3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C1A84971-D9F6-48C5-9382-9A7C01FDE7D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EE9A6BB7-687C-4D57-9063-665096242A1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55A0EE37-4838-491F-8A75-FECDB5149D11}"/>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4237192C-C1E5-4B3C-942B-DDF8BED7EBE6}"/>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7EA58A78-3214-4EA5-86A9-16C11D363096}"/>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BF5C8DC1-F76E-4142-92ED-3BCFD02A562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85633A4D-5E26-4281-BBFF-437F1DDEAD7F}"/>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979F84A8-7685-4D41-8D5D-39FBD4A4C3E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B04FAD22-2EB8-4DF9-A6AD-6EEC23649997}"/>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C654E0FB-48B8-4251-8D28-DFC65176C3BE}"/>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6481E60A-01D2-4E31-A037-68C4EFE1953D}"/>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5E3A7F02-228D-4410-AA79-2801942B89F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F977D29F-8615-492A-8022-B3F02E313712}"/>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2C7CA83-66E0-40D0-9B1F-2037FE67602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12541E3F-8A96-4289-AE8D-621AB2EA8434}"/>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3D411CD-7E0F-4F1E-9A92-64CD50EE25F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51089AC7-D28D-43E5-8CD0-58B996FEFFFC}"/>
            </a:ext>
          </a:extLst>
        </xdr:cNvPr>
        <xdr:cNvCxnSpPr/>
      </xdr:nvCxnSpPr>
      <xdr:spPr>
        <a:xfrm flipV="1">
          <a:off x="9219565" y="9281922"/>
          <a:ext cx="0" cy="156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0FB5FD02-67F9-4D7A-A055-5099C408656B}"/>
            </a:ext>
          </a:extLst>
        </xdr:cNvPr>
        <xdr:cNvSpPr txBox="1"/>
      </xdr:nvSpPr>
      <xdr:spPr>
        <a:xfrm>
          <a:off x="9258300"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2320F94D-3760-41AB-B30A-FC942658A52D}"/>
            </a:ext>
          </a:extLst>
        </xdr:cNvPr>
        <xdr:cNvCxnSpPr/>
      </xdr:nvCxnSpPr>
      <xdr:spPr>
        <a:xfrm>
          <a:off x="9154160" y="1084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AF3885A9-DAB0-4646-BB96-12CAD1CC9321}"/>
            </a:ext>
          </a:extLst>
        </xdr:cNvPr>
        <xdr:cNvSpPr txBox="1"/>
      </xdr:nvSpPr>
      <xdr:spPr>
        <a:xfrm>
          <a:off x="9258300" y="906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A0796979-0895-4AED-B428-490B317616D9}"/>
            </a:ext>
          </a:extLst>
        </xdr:cNvPr>
        <xdr:cNvCxnSpPr/>
      </xdr:nvCxnSpPr>
      <xdr:spPr>
        <a:xfrm>
          <a:off x="9154160" y="9281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76C2F482-AD20-4CEB-A222-9D6544450E74}"/>
            </a:ext>
          </a:extLst>
        </xdr:cNvPr>
        <xdr:cNvSpPr txBox="1"/>
      </xdr:nvSpPr>
      <xdr:spPr>
        <a:xfrm>
          <a:off x="9258300" y="10624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795770A-0EEB-4521-B47F-1CD950C37409}"/>
            </a:ext>
          </a:extLst>
        </xdr:cNvPr>
        <xdr:cNvSpPr/>
      </xdr:nvSpPr>
      <xdr:spPr>
        <a:xfrm>
          <a:off x="9192260" y="10645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18B046D2-43CE-4407-8167-79FA498D1DD1}"/>
            </a:ext>
          </a:extLst>
        </xdr:cNvPr>
        <xdr:cNvSpPr/>
      </xdr:nvSpPr>
      <xdr:spPr>
        <a:xfrm>
          <a:off x="8445500" y="1064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136C1332-8F69-4EB7-B552-0D0B7DCFF6FC}"/>
            </a:ext>
          </a:extLst>
        </xdr:cNvPr>
        <xdr:cNvSpPr/>
      </xdr:nvSpPr>
      <xdr:spPr>
        <a:xfrm>
          <a:off x="7670800" y="10641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D9AC80CA-207A-4FEF-BB9B-91F2466D70AB}"/>
            </a:ext>
          </a:extLst>
        </xdr:cNvPr>
        <xdr:cNvSpPr/>
      </xdr:nvSpPr>
      <xdr:spPr>
        <a:xfrm>
          <a:off x="687324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F13665E8-7DB7-4BDB-86F6-DE10B086B45C}"/>
            </a:ext>
          </a:extLst>
        </xdr:cNvPr>
        <xdr:cNvSpPr/>
      </xdr:nvSpPr>
      <xdr:spPr>
        <a:xfrm>
          <a:off x="60985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FC86701-CBEE-4DD2-97AA-4FCAABB11D7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AE2135E-AD38-4E31-8F67-6DF7A7928F8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6A5AEB0-CA52-48C1-93DD-D0EF7947E22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CC62B34-C902-4A96-ADE9-508EA4430D1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C0BE057-5EAC-4DF4-A2F9-CD57D65C47C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32639</xdr:rowOff>
    </xdr:from>
    <xdr:to>
      <xdr:col>55</xdr:col>
      <xdr:colOff>50800</xdr:colOff>
      <xdr:row>63</xdr:row>
      <xdr:rowOff>134239</xdr:rowOff>
    </xdr:to>
    <xdr:sp macro="" textlink="">
      <xdr:nvSpPr>
        <xdr:cNvPr id="146" name="楕円 145">
          <a:extLst>
            <a:ext uri="{FF2B5EF4-FFF2-40B4-BE49-F238E27FC236}">
              <a16:creationId xmlns:a16="http://schemas.microsoft.com/office/drawing/2014/main" id="{9186067E-29EE-4ECC-8467-1F467DFEBF92}"/>
            </a:ext>
          </a:extLst>
        </xdr:cNvPr>
        <xdr:cNvSpPr/>
      </xdr:nvSpPr>
      <xdr:spPr>
        <a:xfrm>
          <a:off x="9192260" y="10593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55516</xdr:rowOff>
    </xdr:from>
    <xdr:ext cx="469744" cy="259045"/>
    <xdr:sp macro="" textlink="">
      <xdr:nvSpPr>
        <xdr:cNvPr id="147" name="【体育館・プール】&#10;一人当たり面積該当値テキスト">
          <a:extLst>
            <a:ext uri="{FF2B5EF4-FFF2-40B4-BE49-F238E27FC236}">
              <a16:creationId xmlns:a16="http://schemas.microsoft.com/office/drawing/2014/main" id="{DA6A09DE-CEEB-4DBE-BEA9-2DEC88955BD0}"/>
            </a:ext>
          </a:extLst>
        </xdr:cNvPr>
        <xdr:cNvSpPr txBox="1"/>
      </xdr:nvSpPr>
      <xdr:spPr>
        <a:xfrm>
          <a:off x="9258300" y="104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36068</xdr:rowOff>
    </xdr:from>
    <xdr:to>
      <xdr:col>50</xdr:col>
      <xdr:colOff>165100</xdr:colOff>
      <xdr:row>63</xdr:row>
      <xdr:rowOff>137668</xdr:rowOff>
    </xdr:to>
    <xdr:sp macro="" textlink="">
      <xdr:nvSpPr>
        <xdr:cNvPr id="148" name="楕円 147">
          <a:extLst>
            <a:ext uri="{FF2B5EF4-FFF2-40B4-BE49-F238E27FC236}">
              <a16:creationId xmlns:a16="http://schemas.microsoft.com/office/drawing/2014/main" id="{9E6F5939-8570-44E2-9A69-704EC05B4DBB}"/>
            </a:ext>
          </a:extLst>
        </xdr:cNvPr>
        <xdr:cNvSpPr/>
      </xdr:nvSpPr>
      <xdr:spPr>
        <a:xfrm>
          <a:off x="8445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83439</xdr:rowOff>
    </xdr:from>
    <xdr:to>
      <xdr:col>55</xdr:col>
      <xdr:colOff>0</xdr:colOff>
      <xdr:row>63</xdr:row>
      <xdr:rowOff>86868</xdr:rowOff>
    </xdr:to>
    <xdr:cxnSp macro="">
      <xdr:nvCxnSpPr>
        <xdr:cNvPr id="149" name="直線コネクタ 148">
          <a:extLst>
            <a:ext uri="{FF2B5EF4-FFF2-40B4-BE49-F238E27FC236}">
              <a16:creationId xmlns:a16="http://schemas.microsoft.com/office/drawing/2014/main" id="{2F8F6BD4-29AC-4BDE-90F1-317A7B0F5635}"/>
            </a:ext>
          </a:extLst>
        </xdr:cNvPr>
        <xdr:cNvCxnSpPr/>
      </xdr:nvCxnSpPr>
      <xdr:spPr>
        <a:xfrm flipV="1">
          <a:off x="8496300" y="10644759"/>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38681</xdr:rowOff>
    </xdr:from>
    <xdr:to>
      <xdr:col>46</xdr:col>
      <xdr:colOff>38100</xdr:colOff>
      <xdr:row>63</xdr:row>
      <xdr:rowOff>140281</xdr:rowOff>
    </xdr:to>
    <xdr:sp macro="" textlink="">
      <xdr:nvSpPr>
        <xdr:cNvPr id="150" name="楕円 149">
          <a:extLst>
            <a:ext uri="{FF2B5EF4-FFF2-40B4-BE49-F238E27FC236}">
              <a16:creationId xmlns:a16="http://schemas.microsoft.com/office/drawing/2014/main" id="{5CF65989-7114-45D8-8015-4789FABE247C}"/>
            </a:ext>
          </a:extLst>
        </xdr:cNvPr>
        <xdr:cNvSpPr/>
      </xdr:nvSpPr>
      <xdr:spPr>
        <a:xfrm>
          <a:off x="7670800" y="1060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86868</xdr:rowOff>
    </xdr:from>
    <xdr:to>
      <xdr:col>50</xdr:col>
      <xdr:colOff>114300</xdr:colOff>
      <xdr:row>63</xdr:row>
      <xdr:rowOff>89481</xdr:rowOff>
    </xdr:to>
    <xdr:cxnSp macro="">
      <xdr:nvCxnSpPr>
        <xdr:cNvPr id="151" name="直線コネクタ 150">
          <a:extLst>
            <a:ext uri="{FF2B5EF4-FFF2-40B4-BE49-F238E27FC236}">
              <a16:creationId xmlns:a16="http://schemas.microsoft.com/office/drawing/2014/main" id="{B5E7DF93-5C7A-47D5-A932-7BCF0514F1F9}"/>
            </a:ext>
          </a:extLst>
        </xdr:cNvPr>
        <xdr:cNvCxnSpPr/>
      </xdr:nvCxnSpPr>
      <xdr:spPr>
        <a:xfrm flipV="1">
          <a:off x="7713980" y="10648188"/>
          <a:ext cx="78232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42436</xdr:rowOff>
    </xdr:from>
    <xdr:to>
      <xdr:col>41</xdr:col>
      <xdr:colOff>101600</xdr:colOff>
      <xdr:row>63</xdr:row>
      <xdr:rowOff>144036</xdr:rowOff>
    </xdr:to>
    <xdr:sp macro="" textlink="">
      <xdr:nvSpPr>
        <xdr:cNvPr id="152" name="楕円 151">
          <a:extLst>
            <a:ext uri="{FF2B5EF4-FFF2-40B4-BE49-F238E27FC236}">
              <a16:creationId xmlns:a16="http://schemas.microsoft.com/office/drawing/2014/main" id="{8D003CF8-1607-4B44-BF67-EBB60723564A}"/>
            </a:ext>
          </a:extLst>
        </xdr:cNvPr>
        <xdr:cNvSpPr/>
      </xdr:nvSpPr>
      <xdr:spPr>
        <a:xfrm>
          <a:off x="6873240" y="106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89481</xdr:rowOff>
    </xdr:from>
    <xdr:to>
      <xdr:col>45</xdr:col>
      <xdr:colOff>177800</xdr:colOff>
      <xdr:row>63</xdr:row>
      <xdr:rowOff>93236</xdr:rowOff>
    </xdr:to>
    <xdr:cxnSp macro="">
      <xdr:nvCxnSpPr>
        <xdr:cNvPr id="153" name="直線コネクタ 152">
          <a:extLst>
            <a:ext uri="{FF2B5EF4-FFF2-40B4-BE49-F238E27FC236}">
              <a16:creationId xmlns:a16="http://schemas.microsoft.com/office/drawing/2014/main" id="{486B91D7-B8DB-416D-967A-0B396ECD79C0}"/>
            </a:ext>
          </a:extLst>
        </xdr:cNvPr>
        <xdr:cNvCxnSpPr/>
      </xdr:nvCxnSpPr>
      <xdr:spPr>
        <a:xfrm flipV="1">
          <a:off x="6924040" y="10650801"/>
          <a:ext cx="78994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0F9BEB33-28EB-4E31-83D9-57E150CFA16D}"/>
            </a:ext>
          </a:extLst>
        </xdr:cNvPr>
        <xdr:cNvSpPr txBox="1"/>
      </xdr:nvSpPr>
      <xdr:spPr>
        <a:xfrm>
          <a:off x="8271587" y="107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31935BDB-6123-41FC-99F3-0B7CD2C20BD0}"/>
            </a:ext>
          </a:extLst>
        </xdr:cNvPr>
        <xdr:cNvSpPr txBox="1"/>
      </xdr:nvSpPr>
      <xdr:spPr>
        <a:xfrm>
          <a:off x="7509587" y="10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76F22C8E-5FC0-4DE1-A887-30520D49517D}"/>
            </a:ext>
          </a:extLst>
        </xdr:cNvPr>
        <xdr:cNvSpPr txBox="1"/>
      </xdr:nvSpPr>
      <xdr:spPr>
        <a:xfrm>
          <a:off x="6712027" y="1072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70CF50AC-B15E-4BF1-8C8A-B10333FAC478}"/>
            </a:ext>
          </a:extLst>
        </xdr:cNvPr>
        <xdr:cNvSpPr txBox="1"/>
      </xdr:nvSpPr>
      <xdr:spPr>
        <a:xfrm>
          <a:off x="593732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154195</xdr:rowOff>
    </xdr:from>
    <xdr:ext cx="469744" cy="259045"/>
    <xdr:sp macro="" textlink="">
      <xdr:nvSpPr>
        <xdr:cNvPr id="158" name="n_1mainValue【体育館・プール】&#10;一人当たり面積">
          <a:extLst>
            <a:ext uri="{FF2B5EF4-FFF2-40B4-BE49-F238E27FC236}">
              <a16:creationId xmlns:a16="http://schemas.microsoft.com/office/drawing/2014/main" id="{70C24965-07C5-4F0A-A1D0-E18A80E22BA2}"/>
            </a:ext>
          </a:extLst>
        </xdr:cNvPr>
        <xdr:cNvSpPr txBox="1"/>
      </xdr:nvSpPr>
      <xdr:spPr>
        <a:xfrm>
          <a:off x="827158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156808</xdr:rowOff>
    </xdr:from>
    <xdr:ext cx="469744" cy="259045"/>
    <xdr:sp macro="" textlink="">
      <xdr:nvSpPr>
        <xdr:cNvPr id="159" name="n_2mainValue【体育館・プール】&#10;一人当たり面積">
          <a:extLst>
            <a:ext uri="{FF2B5EF4-FFF2-40B4-BE49-F238E27FC236}">
              <a16:creationId xmlns:a16="http://schemas.microsoft.com/office/drawing/2014/main" id="{3911515A-BD2C-4CD5-BE11-0718B79F9452}"/>
            </a:ext>
          </a:extLst>
        </xdr:cNvPr>
        <xdr:cNvSpPr txBox="1"/>
      </xdr:nvSpPr>
      <xdr:spPr>
        <a:xfrm>
          <a:off x="7509587" y="103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160563</xdr:rowOff>
    </xdr:from>
    <xdr:ext cx="469744" cy="259045"/>
    <xdr:sp macro="" textlink="">
      <xdr:nvSpPr>
        <xdr:cNvPr id="160" name="n_3mainValue【体育館・プール】&#10;一人当たり面積">
          <a:extLst>
            <a:ext uri="{FF2B5EF4-FFF2-40B4-BE49-F238E27FC236}">
              <a16:creationId xmlns:a16="http://schemas.microsoft.com/office/drawing/2014/main" id="{4266EF43-734F-40DB-8C13-A0A0C9EAA13A}"/>
            </a:ext>
          </a:extLst>
        </xdr:cNvPr>
        <xdr:cNvSpPr txBox="1"/>
      </xdr:nvSpPr>
      <xdr:spPr>
        <a:xfrm>
          <a:off x="6712027" y="103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D845362-EF56-47E9-8D99-5F40AC18A3C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B6F2A52B-6BA0-45F9-A161-4BFE9583FC1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AE568AF7-CEA4-4A29-B9CF-C84CF6DE72D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8E4CA038-CAB1-4CCE-AD2F-C78CB5C9D5C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406DE47D-EF0C-4784-B571-E6EEAFDCFD6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83A8A444-1220-4017-A4B4-06E20A3AE02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11E0320E-4F9D-46DC-9CF6-D92D7EE9418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744EB093-7F36-461B-AFAE-74A0905EF9FD}"/>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53A45574-07DA-415A-8423-B0566B501C9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B44C23D0-469F-416B-BCB5-DBE4029BD2C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153E2D08-BC48-4316-8089-C243D469789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83B12C84-BE7C-486F-B274-D19F76E1B12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184E8E94-E984-44A9-A6E3-4E9257290C0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BF0A2B86-51FB-4300-B047-99158E8A33C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97C419B4-FF14-4058-87E7-C578E2FF82F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82320CAD-8C2F-4829-A030-4ABE21D7DAF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55DD374C-7BBF-4873-A2A7-F3EFECBFDE0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5BEFD4BD-CC37-40A7-8D70-99E65DAF7A5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E05E4511-3195-4DB2-8151-17C4261E627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D227CC5C-94E9-416E-90F3-792B2CEF5B8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5E5CAD19-CDB5-4F3C-90BD-58A3EB6C138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F2C4DC3D-C689-4099-B9C9-B24BCF5D204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D3EF475B-0A2F-4DF8-9DFC-8C665316814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E55AE0CB-94E1-4174-95C5-4851E20C154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D92BF335-F681-4806-856C-1C809FF4D11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481FDC22-73AD-444B-BEEE-5B8BDF497B6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22C84C79-725D-4B7D-A8AD-0B4913FE970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4F8679B9-521B-4535-8B69-B245B65B2D3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297990B0-E3C3-4DC5-A142-D7B98A8C03B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421D1D85-AA0A-4227-9DA3-397BFB8D15D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338F383F-CE0C-477F-85A0-2A171BFAAF0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7DBFA135-DF89-4F16-9042-A708D508371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CF45C6D7-3DF3-4750-8F42-4E40D81910D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7B6F8BD0-9900-455C-B0F3-329D3D227DA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8A278C84-04C4-4C05-9756-52D546B334D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54CBF622-6BF3-408F-909E-9FF82F43F3A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11ACEA6F-447E-4F73-8B5F-67FF5115CA3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97C5EBA1-9302-4FDF-907D-785E9BB3E1F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411FE543-8F1B-4DE1-BB51-8016023D587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F9E51075-F338-45C5-9018-46264ED1BC5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a:extLst>
            <a:ext uri="{FF2B5EF4-FFF2-40B4-BE49-F238E27FC236}">
              <a16:creationId xmlns:a16="http://schemas.microsoft.com/office/drawing/2014/main" id="{B8195711-7814-4365-86A1-A0FF588FB3B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a:extLst>
            <a:ext uri="{FF2B5EF4-FFF2-40B4-BE49-F238E27FC236}">
              <a16:creationId xmlns:a16="http://schemas.microsoft.com/office/drawing/2014/main" id="{A2A2BB08-9643-4AB6-9C9E-4518DCFD081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a:extLst>
            <a:ext uri="{FF2B5EF4-FFF2-40B4-BE49-F238E27FC236}">
              <a16:creationId xmlns:a16="http://schemas.microsoft.com/office/drawing/2014/main" id="{69237449-C62A-4DE5-A791-96673BA200B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a:extLst>
            <a:ext uri="{FF2B5EF4-FFF2-40B4-BE49-F238E27FC236}">
              <a16:creationId xmlns:a16="http://schemas.microsoft.com/office/drawing/2014/main" id="{98CD6117-1A60-41D8-AD5E-FEB81B23E473}"/>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a:extLst>
            <a:ext uri="{FF2B5EF4-FFF2-40B4-BE49-F238E27FC236}">
              <a16:creationId xmlns:a16="http://schemas.microsoft.com/office/drawing/2014/main" id="{8D685602-341A-4F14-9DDC-EF2B8B0BBD5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a:extLst>
            <a:ext uri="{FF2B5EF4-FFF2-40B4-BE49-F238E27FC236}">
              <a16:creationId xmlns:a16="http://schemas.microsoft.com/office/drawing/2014/main" id="{D07D5509-15A4-4A1D-BFFE-74EB91EE13B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a:extLst>
            <a:ext uri="{FF2B5EF4-FFF2-40B4-BE49-F238E27FC236}">
              <a16:creationId xmlns:a16="http://schemas.microsoft.com/office/drawing/2014/main" id="{A298AA72-F219-4C9E-AAAB-2AC44579213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a:extLst>
            <a:ext uri="{FF2B5EF4-FFF2-40B4-BE49-F238E27FC236}">
              <a16:creationId xmlns:a16="http://schemas.microsoft.com/office/drawing/2014/main" id="{42586D8F-6269-4A0A-B2B6-17127D70931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a:extLst>
            <a:ext uri="{FF2B5EF4-FFF2-40B4-BE49-F238E27FC236}">
              <a16:creationId xmlns:a16="http://schemas.microsoft.com/office/drawing/2014/main" id="{B8D78E43-80FF-4803-8697-857656576A2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a:extLst>
            <a:ext uri="{FF2B5EF4-FFF2-40B4-BE49-F238E27FC236}">
              <a16:creationId xmlns:a16="http://schemas.microsoft.com/office/drawing/2014/main" id="{8A7E89A6-9366-41D2-AACD-ED034FF373A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a:extLst>
            <a:ext uri="{FF2B5EF4-FFF2-40B4-BE49-F238E27FC236}">
              <a16:creationId xmlns:a16="http://schemas.microsoft.com/office/drawing/2014/main" id="{E1F870D6-F2E8-4648-977F-952D45061AE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a:extLst>
            <a:ext uri="{FF2B5EF4-FFF2-40B4-BE49-F238E27FC236}">
              <a16:creationId xmlns:a16="http://schemas.microsoft.com/office/drawing/2014/main" id="{19FA637C-9D10-4E57-82A6-CEA76C21C59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a:extLst>
            <a:ext uri="{FF2B5EF4-FFF2-40B4-BE49-F238E27FC236}">
              <a16:creationId xmlns:a16="http://schemas.microsoft.com/office/drawing/2014/main" id="{97D4998C-1801-4CE8-B7A9-3BAF2EAFE3A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a:extLst>
            <a:ext uri="{FF2B5EF4-FFF2-40B4-BE49-F238E27FC236}">
              <a16:creationId xmlns:a16="http://schemas.microsoft.com/office/drawing/2014/main" id="{6B3ACCEC-A695-4909-BA64-04B105BD529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a:extLst>
            <a:ext uri="{FF2B5EF4-FFF2-40B4-BE49-F238E27FC236}">
              <a16:creationId xmlns:a16="http://schemas.microsoft.com/office/drawing/2014/main" id="{5DD19A00-5E7B-44C7-B55D-7D2C04AE8413}"/>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a:extLst>
            <a:ext uri="{FF2B5EF4-FFF2-40B4-BE49-F238E27FC236}">
              <a16:creationId xmlns:a16="http://schemas.microsoft.com/office/drawing/2014/main" id="{893E171A-0F20-4BDB-9D19-6B2081610D9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1224104E-FF12-4E19-9AD5-5795DBA2B3D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8" name="直線コネクタ 217">
          <a:extLst>
            <a:ext uri="{FF2B5EF4-FFF2-40B4-BE49-F238E27FC236}">
              <a16:creationId xmlns:a16="http://schemas.microsoft.com/office/drawing/2014/main" id="{671EE1C6-B294-4ABB-9F14-624983662E09}"/>
            </a:ext>
          </a:extLst>
        </xdr:cNvPr>
        <xdr:cNvCxnSpPr/>
      </xdr:nvCxnSpPr>
      <xdr:spPr>
        <a:xfrm flipV="1">
          <a:off x="14375764" y="556586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196B5317-566C-4629-9CD4-0DB0D164A3D5}"/>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0" name="直線コネクタ 219">
          <a:extLst>
            <a:ext uri="{FF2B5EF4-FFF2-40B4-BE49-F238E27FC236}">
              <a16:creationId xmlns:a16="http://schemas.microsoft.com/office/drawing/2014/main" id="{C3D0E0A9-4608-4E0B-B2E0-F484BF81C8F8}"/>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1" name="【一般廃棄物処理施設】&#10;有形固定資産減価償却率最大値テキスト">
          <a:extLst>
            <a:ext uri="{FF2B5EF4-FFF2-40B4-BE49-F238E27FC236}">
              <a16:creationId xmlns:a16="http://schemas.microsoft.com/office/drawing/2014/main" id="{42E32F33-B8CE-4638-8997-2B43880DD26B}"/>
            </a:ext>
          </a:extLst>
        </xdr:cNvPr>
        <xdr:cNvSpPr txBox="1"/>
      </xdr:nvSpPr>
      <xdr:spPr>
        <a:xfrm>
          <a:off x="14414500" y="5348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2" name="直線コネクタ 221">
          <a:extLst>
            <a:ext uri="{FF2B5EF4-FFF2-40B4-BE49-F238E27FC236}">
              <a16:creationId xmlns:a16="http://schemas.microsoft.com/office/drawing/2014/main" id="{A117735D-AC14-4628-8C2B-6213DFEBAFE9}"/>
            </a:ext>
          </a:extLst>
        </xdr:cNvPr>
        <xdr:cNvCxnSpPr/>
      </xdr:nvCxnSpPr>
      <xdr:spPr>
        <a:xfrm>
          <a:off x="14287500" y="5565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2DD41422-0784-4003-8492-A65ED045FEEA}"/>
            </a:ext>
          </a:extLst>
        </xdr:cNvPr>
        <xdr:cNvSpPr txBox="1"/>
      </xdr:nvSpPr>
      <xdr:spPr>
        <a:xfrm>
          <a:off x="14414500" y="6255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4" name="フローチャート: 判断 223">
          <a:extLst>
            <a:ext uri="{FF2B5EF4-FFF2-40B4-BE49-F238E27FC236}">
              <a16:creationId xmlns:a16="http://schemas.microsoft.com/office/drawing/2014/main" id="{FF7E9013-A589-4525-AB69-AE516BE1FC13}"/>
            </a:ext>
          </a:extLst>
        </xdr:cNvPr>
        <xdr:cNvSpPr/>
      </xdr:nvSpPr>
      <xdr:spPr>
        <a:xfrm>
          <a:off x="14325600" y="64006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5" name="フローチャート: 判断 224">
          <a:extLst>
            <a:ext uri="{FF2B5EF4-FFF2-40B4-BE49-F238E27FC236}">
              <a16:creationId xmlns:a16="http://schemas.microsoft.com/office/drawing/2014/main" id="{7B9B0BAF-0A51-4143-8E53-3C6121732FDB}"/>
            </a:ext>
          </a:extLst>
        </xdr:cNvPr>
        <xdr:cNvSpPr/>
      </xdr:nvSpPr>
      <xdr:spPr>
        <a:xfrm>
          <a:off x="135788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6" name="フローチャート: 判断 225">
          <a:extLst>
            <a:ext uri="{FF2B5EF4-FFF2-40B4-BE49-F238E27FC236}">
              <a16:creationId xmlns:a16="http://schemas.microsoft.com/office/drawing/2014/main" id="{FF74C62D-9463-4D8E-BE5A-EBC5FA5E828F}"/>
            </a:ext>
          </a:extLst>
        </xdr:cNvPr>
        <xdr:cNvSpPr/>
      </xdr:nvSpPr>
      <xdr:spPr>
        <a:xfrm>
          <a:off x="128041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7" name="フローチャート: 判断 226">
          <a:extLst>
            <a:ext uri="{FF2B5EF4-FFF2-40B4-BE49-F238E27FC236}">
              <a16:creationId xmlns:a16="http://schemas.microsoft.com/office/drawing/2014/main" id="{58F28415-CDE8-43D2-A79C-CACEAC691909}"/>
            </a:ext>
          </a:extLst>
        </xdr:cNvPr>
        <xdr:cNvSpPr/>
      </xdr:nvSpPr>
      <xdr:spPr>
        <a:xfrm>
          <a:off x="12029440" y="6415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8" name="フローチャート: 判断 227">
          <a:extLst>
            <a:ext uri="{FF2B5EF4-FFF2-40B4-BE49-F238E27FC236}">
              <a16:creationId xmlns:a16="http://schemas.microsoft.com/office/drawing/2014/main" id="{F423CDA4-8A63-463B-A3E1-39C0B17C8039}"/>
            </a:ext>
          </a:extLst>
        </xdr:cNvPr>
        <xdr:cNvSpPr/>
      </xdr:nvSpPr>
      <xdr:spPr>
        <a:xfrm>
          <a:off x="1123188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897E3895-4AF5-4FF2-A220-835BCCC647B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DE084DF7-C023-4D31-AA0E-393ECAA93CA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E8EDFABC-4434-4F9B-990E-BA206D9CFF8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CC303AC0-0AFA-4DF3-8206-2B7207ADB8B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953B2365-478B-476C-A370-791FD2BD924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234" name="楕円 233">
          <a:extLst>
            <a:ext uri="{FF2B5EF4-FFF2-40B4-BE49-F238E27FC236}">
              <a16:creationId xmlns:a16="http://schemas.microsoft.com/office/drawing/2014/main" id="{9E687DAA-A6AF-46DD-9E1E-EE07845D4406}"/>
            </a:ext>
          </a:extLst>
        </xdr:cNvPr>
        <xdr:cNvSpPr/>
      </xdr:nvSpPr>
      <xdr:spPr>
        <a:xfrm>
          <a:off x="14325600" y="64887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96900</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964CB5D6-D0F1-40F2-8330-84185F751C1F}"/>
            </a:ext>
          </a:extLst>
        </xdr:cNvPr>
        <xdr:cNvSpPr txBox="1"/>
      </xdr:nvSpPr>
      <xdr:spPr>
        <a:xfrm>
          <a:off x="14414500"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236" name="楕円 235">
          <a:extLst>
            <a:ext uri="{FF2B5EF4-FFF2-40B4-BE49-F238E27FC236}">
              <a16:creationId xmlns:a16="http://schemas.microsoft.com/office/drawing/2014/main" id="{62F7999C-150F-4A09-B1BE-5581D27FFE2C}"/>
            </a:ext>
          </a:extLst>
        </xdr:cNvPr>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169273</xdr:rowOff>
    </xdr:to>
    <xdr:cxnSp macro="">
      <xdr:nvCxnSpPr>
        <xdr:cNvPr id="237" name="直線コネクタ 236">
          <a:extLst>
            <a:ext uri="{FF2B5EF4-FFF2-40B4-BE49-F238E27FC236}">
              <a16:creationId xmlns:a16="http://schemas.microsoft.com/office/drawing/2014/main" id="{7D0783F6-662C-4B2A-8949-8A12936EB37C}"/>
            </a:ext>
          </a:extLst>
        </xdr:cNvPr>
        <xdr:cNvCxnSpPr/>
      </xdr:nvCxnSpPr>
      <xdr:spPr>
        <a:xfrm>
          <a:off x="13629640" y="6469380"/>
          <a:ext cx="74676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38" name="楕円 237">
          <a:extLst>
            <a:ext uri="{FF2B5EF4-FFF2-40B4-BE49-F238E27FC236}">
              <a16:creationId xmlns:a16="http://schemas.microsoft.com/office/drawing/2014/main" id="{20152357-C234-4292-81A6-A4D79A7FA983}"/>
            </a:ext>
          </a:extLst>
        </xdr:cNvPr>
        <xdr:cNvSpPr/>
      </xdr:nvSpPr>
      <xdr:spPr>
        <a:xfrm>
          <a:off x="1280414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99060</xdr:rowOff>
    </xdr:to>
    <xdr:cxnSp macro="">
      <xdr:nvCxnSpPr>
        <xdr:cNvPr id="239" name="直線コネクタ 238">
          <a:extLst>
            <a:ext uri="{FF2B5EF4-FFF2-40B4-BE49-F238E27FC236}">
              <a16:creationId xmlns:a16="http://schemas.microsoft.com/office/drawing/2014/main" id="{3CA1255B-9388-4F2A-9E68-02C8F1F8088C}"/>
            </a:ext>
          </a:extLst>
        </xdr:cNvPr>
        <xdr:cNvCxnSpPr/>
      </xdr:nvCxnSpPr>
      <xdr:spPr>
        <a:xfrm>
          <a:off x="12854940" y="6407332"/>
          <a:ext cx="7747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240" name="楕円 239">
          <a:extLst>
            <a:ext uri="{FF2B5EF4-FFF2-40B4-BE49-F238E27FC236}">
              <a16:creationId xmlns:a16="http://schemas.microsoft.com/office/drawing/2014/main" id="{45BC6C7E-F412-47FD-A41B-B26C5C8F9C9D}"/>
            </a:ext>
          </a:extLst>
        </xdr:cNvPr>
        <xdr:cNvSpPr/>
      </xdr:nvSpPr>
      <xdr:spPr>
        <a:xfrm>
          <a:off x="12029440" y="6293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38</xdr:row>
      <xdr:rowOff>37012</xdr:rowOff>
    </xdr:to>
    <xdr:cxnSp macro="">
      <xdr:nvCxnSpPr>
        <xdr:cNvPr id="241" name="直線コネクタ 240">
          <a:extLst>
            <a:ext uri="{FF2B5EF4-FFF2-40B4-BE49-F238E27FC236}">
              <a16:creationId xmlns:a16="http://schemas.microsoft.com/office/drawing/2014/main" id="{4F8B55D4-9B38-4317-85CF-D8D946E0B000}"/>
            </a:ext>
          </a:extLst>
        </xdr:cNvPr>
        <xdr:cNvCxnSpPr/>
      </xdr:nvCxnSpPr>
      <xdr:spPr>
        <a:xfrm>
          <a:off x="12072620" y="6344194"/>
          <a:ext cx="78232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E7CE1063-CFA2-4D0C-911C-9712AE77FF69}"/>
            </a:ext>
          </a:extLst>
        </xdr:cNvPr>
        <xdr:cNvSpPr txBox="1"/>
      </xdr:nvSpPr>
      <xdr:spPr>
        <a:xfrm>
          <a:off x="13437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F85AA516-D2B0-4B19-992E-D06C92E3426E}"/>
            </a:ext>
          </a:extLst>
        </xdr:cNvPr>
        <xdr:cNvSpPr txBox="1"/>
      </xdr:nvSpPr>
      <xdr:spPr>
        <a:xfrm>
          <a:off x="126752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0261FBF4-A0E6-4792-96F4-28B55BD59C61}"/>
            </a:ext>
          </a:extLst>
        </xdr:cNvPr>
        <xdr:cNvSpPr txBox="1"/>
      </xdr:nvSpPr>
      <xdr:spPr>
        <a:xfrm>
          <a:off x="1190054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0DA12945-A69F-477B-81A6-2A8240DF1E2F}"/>
            </a:ext>
          </a:extLst>
        </xdr:cNvPr>
        <xdr:cNvSpPr txBox="1"/>
      </xdr:nvSpPr>
      <xdr:spPr>
        <a:xfrm>
          <a:off x="1110298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6045A943-EA04-48EF-865A-F6BFE12CDC06}"/>
            </a:ext>
          </a:extLst>
        </xdr:cNvPr>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2AC815BC-D3D0-40EF-96E4-0702C7236D6F}"/>
            </a:ext>
          </a:extLst>
        </xdr:cNvPr>
        <xdr:cNvSpPr txBox="1"/>
      </xdr:nvSpPr>
      <xdr:spPr>
        <a:xfrm>
          <a:off x="12675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37391</xdr:rowOff>
    </xdr:from>
    <xdr:ext cx="405111" cy="259045"/>
    <xdr:sp macro="" textlink="">
      <xdr:nvSpPr>
        <xdr:cNvPr id="248" name="n_3mainValue【一般廃棄物処理施設】&#10;有形固定資産減価償却率">
          <a:extLst>
            <a:ext uri="{FF2B5EF4-FFF2-40B4-BE49-F238E27FC236}">
              <a16:creationId xmlns:a16="http://schemas.microsoft.com/office/drawing/2014/main" id="{E7EEE9D3-748B-4165-96BB-CD12EA6C8BFE}"/>
            </a:ext>
          </a:extLst>
        </xdr:cNvPr>
        <xdr:cNvSpPr txBox="1"/>
      </xdr:nvSpPr>
      <xdr:spPr>
        <a:xfrm>
          <a:off x="119005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911E940C-767B-46F9-BB7A-9EF89FA9ED5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F9FB8464-0BFE-4A21-9870-B67C9DD5E9E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A84973EF-2FB1-4A41-9F8B-3BAEDFC7EB5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44AF9332-4813-464B-B053-B429DF12CD0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ED5AED1B-A85F-4EA4-9A4C-1EEB27E2620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13361431-EF33-4D00-9FA6-EF85A437494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D1D86642-110F-45E4-ABCE-AF834ED8857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4DF99483-5E88-4DC8-8F2D-C90BFE52B20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a:extLst>
            <a:ext uri="{FF2B5EF4-FFF2-40B4-BE49-F238E27FC236}">
              <a16:creationId xmlns:a16="http://schemas.microsoft.com/office/drawing/2014/main" id="{F0FE71ED-5608-4078-8DDF-DF98A903EDC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a:extLst>
            <a:ext uri="{FF2B5EF4-FFF2-40B4-BE49-F238E27FC236}">
              <a16:creationId xmlns:a16="http://schemas.microsoft.com/office/drawing/2014/main" id="{885A3E5D-8CD7-4AD4-B32A-682B09E9FDE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9" name="直線コネクタ 258">
          <a:extLst>
            <a:ext uri="{FF2B5EF4-FFF2-40B4-BE49-F238E27FC236}">
              <a16:creationId xmlns:a16="http://schemas.microsoft.com/office/drawing/2014/main" id="{FC636952-6B5A-4C82-AEEA-11975EA2F3C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0" name="テキスト ボックス 259">
          <a:extLst>
            <a:ext uri="{FF2B5EF4-FFF2-40B4-BE49-F238E27FC236}">
              <a16:creationId xmlns:a16="http://schemas.microsoft.com/office/drawing/2014/main" id="{D655EA46-DE74-4443-A665-2ACA3A047274}"/>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1" name="直線コネクタ 260">
          <a:extLst>
            <a:ext uri="{FF2B5EF4-FFF2-40B4-BE49-F238E27FC236}">
              <a16:creationId xmlns:a16="http://schemas.microsoft.com/office/drawing/2014/main" id="{CF3138D4-4CC4-4065-BD62-743D26B202E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2" name="テキスト ボックス 261">
          <a:extLst>
            <a:ext uri="{FF2B5EF4-FFF2-40B4-BE49-F238E27FC236}">
              <a16:creationId xmlns:a16="http://schemas.microsoft.com/office/drawing/2014/main" id="{E06E0DD6-2B80-4369-B85D-99798F79F96E}"/>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3" name="直線コネクタ 262">
          <a:extLst>
            <a:ext uri="{FF2B5EF4-FFF2-40B4-BE49-F238E27FC236}">
              <a16:creationId xmlns:a16="http://schemas.microsoft.com/office/drawing/2014/main" id="{30FCCE54-CF20-4A52-9183-BF6FAE930FDA}"/>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4" name="テキスト ボックス 263">
          <a:extLst>
            <a:ext uri="{FF2B5EF4-FFF2-40B4-BE49-F238E27FC236}">
              <a16:creationId xmlns:a16="http://schemas.microsoft.com/office/drawing/2014/main" id="{46C3F5C7-69A1-4DED-A055-915769863A02}"/>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5" name="直線コネクタ 264">
          <a:extLst>
            <a:ext uri="{FF2B5EF4-FFF2-40B4-BE49-F238E27FC236}">
              <a16:creationId xmlns:a16="http://schemas.microsoft.com/office/drawing/2014/main" id="{86D4E2B1-E4DC-414B-8694-809D363E302B}"/>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6" name="テキスト ボックス 265">
          <a:extLst>
            <a:ext uri="{FF2B5EF4-FFF2-40B4-BE49-F238E27FC236}">
              <a16:creationId xmlns:a16="http://schemas.microsoft.com/office/drawing/2014/main" id="{A98DD2AC-D392-4714-AA63-5C4CB0AEFC88}"/>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7" name="直線コネクタ 266">
          <a:extLst>
            <a:ext uri="{FF2B5EF4-FFF2-40B4-BE49-F238E27FC236}">
              <a16:creationId xmlns:a16="http://schemas.microsoft.com/office/drawing/2014/main" id="{A6FAA03A-FE69-428F-9AF4-4A9C92FD4213}"/>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8" name="テキスト ボックス 267">
          <a:extLst>
            <a:ext uri="{FF2B5EF4-FFF2-40B4-BE49-F238E27FC236}">
              <a16:creationId xmlns:a16="http://schemas.microsoft.com/office/drawing/2014/main" id="{9476C377-A757-4EBF-8D8A-45F6D5BE4364}"/>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9" name="直線コネクタ 268">
          <a:extLst>
            <a:ext uri="{FF2B5EF4-FFF2-40B4-BE49-F238E27FC236}">
              <a16:creationId xmlns:a16="http://schemas.microsoft.com/office/drawing/2014/main" id="{E886C9B0-EDC3-4902-926F-E6C44DEEE28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0" name="テキスト ボックス 269">
          <a:extLst>
            <a:ext uri="{FF2B5EF4-FFF2-40B4-BE49-F238E27FC236}">
              <a16:creationId xmlns:a16="http://schemas.microsoft.com/office/drawing/2014/main" id="{9F171F85-F6BA-46C0-A8D5-525AF2FEF0C4}"/>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4B521E5A-0191-4992-B0FE-6C4E3356F63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3ED60C90-B745-4001-AD89-969155CA8DAA}"/>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2252162D-E630-4468-9F4F-EB96983F6B4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4" name="直線コネクタ 273">
          <a:extLst>
            <a:ext uri="{FF2B5EF4-FFF2-40B4-BE49-F238E27FC236}">
              <a16:creationId xmlns:a16="http://schemas.microsoft.com/office/drawing/2014/main" id="{1B308622-C216-4665-8F4D-4700AFB52EBF}"/>
            </a:ext>
          </a:extLst>
        </xdr:cNvPr>
        <xdr:cNvCxnSpPr/>
      </xdr:nvCxnSpPr>
      <xdr:spPr>
        <a:xfrm flipV="1">
          <a:off x="19509104" y="5702291"/>
          <a:ext cx="0" cy="143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9CCE84E3-04D6-4AE4-BAB5-D42E345A5860}"/>
            </a:ext>
          </a:extLst>
        </xdr:cNvPr>
        <xdr:cNvSpPr txBox="1"/>
      </xdr:nvSpPr>
      <xdr:spPr>
        <a:xfrm>
          <a:off x="19547840" y="71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6" name="直線コネクタ 275">
          <a:extLst>
            <a:ext uri="{FF2B5EF4-FFF2-40B4-BE49-F238E27FC236}">
              <a16:creationId xmlns:a16="http://schemas.microsoft.com/office/drawing/2014/main" id="{BC05DBCB-0CEF-465D-B642-E2E85D662F75}"/>
            </a:ext>
          </a:extLst>
        </xdr:cNvPr>
        <xdr:cNvCxnSpPr/>
      </xdr:nvCxnSpPr>
      <xdr:spPr>
        <a:xfrm>
          <a:off x="19443700" y="7133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C0EB82C8-27D8-43A3-A20E-7B6D612F51A4}"/>
            </a:ext>
          </a:extLst>
        </xdr:cNvPr>
        <xdr:cNvSpPr txBox="1"/>
      </xdr:nvSpPr>
      <xdr:spPr>
        <a:xfrm>
          <a:off x="19547840" y="548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8" name="直線コネクタ 277">
          <a:extLst>
            <a:ext uri="{FF2B5EF4-FFF2-40B4-BE49-F238E27FC236}">
              <a16:creationId xmlns:a16="http://schemas.microsoft.com/office/drawing/2014/main" id="{D8BD493F-E585-40F0-8B93-B78CAC28BB48}"/>
            </a:ext>
          </a:extLst>
        </xdr:cNvPr>
        <xdr:cNvCxnSpPr/>
      </xdr:nvCxnSpPr>
      <xdr:spPr>
        <a:xfrm>
          <a:off x="19443700" y="57022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A93BBEF4-787A-437E-8CDA-C1033BFECEA9}"/>
            </a:ext>
          </a:extLst>
        </xdr:cNvPr>
        <xdr:cNvSpPr txBox="1"/>
      </xdr:nvSpPr>
      <xdr:spPr>
        <a:xfrm>
          <a:off x="19547840" y="689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0" name="フローチャート: 判断 279">
          <a:extLst>
            <a:ext uri="{FF2B5EF4-FFF2-40B4-BE49-F238E27FC236}">
              <a16:creationId xmlns:a16="http://schemas.microsoft.com/office/drawing/2014/main" id="{3DE6F87E-614E-4AC7-B226-2B0D626EADE0}"/>
            </a:ext>
          </a:extLst>
        </xdr:cNvPr>
        <xdr:cNvSpPr/>
      </xdr:nvSpPr>
      <xdr:spPr>
        <a:xfrm>
          <a:off x="19458940" y="69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81" name="フローチャート: 判断 280">
          <a:extLst>
            <a:ext uri="{FF2B5EF4-FFF2-40B4-BE49-F238E27FC236}">
              <a16:creationId xmlns:a16="http://schemas.microsoft.com/office/drawing/2014/main" id="{ACC83E3E-01BA-46BF-8414-E855E0152925}"/>
            </a:ext>
          </a:extLst>
        </xdr:cNvPr>
        <xdr:cNvSpPr/>
      </xdr:nvSpPr>
      <xdr:spPr>
        <a:xfrm>
          <a:off x="18735040" y="69225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82" name="フローチャート: 判断 281">
          <a:extLst>
            <a:ext uri="{FF2B5EF4-FFF2-40B4-BE49-F238E27FC236}">
              <a16:creationId xmlns:a16="http://schemas.microsoft.com/office/drawing/2014/main" id="{80A8F149-61A1-4083-B980-84C674F63CC7}"/>
            </a:ext>
          </a:extLst>
        </xdr:cNvPr>
        <xdr:cNvSpPr/>
      </xdr:nvSpPr>
      <xdr:spPr>
        <a:xfrm>
          <a:off x="179374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3" name="フローチャート: 判断 282">
          <a:extLst>
            <a:ext uri="{FF2B5EF4-FFF2-40B4-BE49-F238E27FC236}">
              <a16:creationId xmlns:a16="http://schemas.microsoft.com/office/drawing/2014/main" id="{9C643F68-F819-4B81-BB58-CCF5512F1490}"/>
            </a:ext>
          </a:extLst>
        </xdr:cNvPr>
        <xdr:cNvSpPr/>
      </xdr:nvSpPr>
      <xdr:spPr>
        <a:xfrm>
          <a:off x="17162780" y="688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4" name="フローチャート: 判断 283">
          <a:extLst>
            <a:ext uri="{FF2B5EF4-FFF2-40B4-BE49-F238E27FC236}">
              <a16:creationId xmlns:a16="http://schemas.microsoft.com/office/drawing/2014/main" id="{DD753DAC-CFC8-4C0A-AB9F-87602FD55F68}"/>
            </a:ext>
          </a:extLst>
        </xdr:cNvPr>
        <xdr:cNvSpPr/>
      </xdr:nvSpPr>
      <xdr:spPr>
        <a:xfrm>
          <a:off x="16388080" y="689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5875EF47-E063-45E8-8422-E8E6E0233D2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4D54BD28-6E3B-4706-ABD0-21591001E3D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CE03A3C5-A4D0-4A7E-805D-AFFD4DA60E4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58ED219-340E-4A8E-9942-BE67435DBB7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8E8F2DEA-06AF-4FDB-BC45-11B452B464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39693</xdr:rowOff>
    </xdr:from>
    <xdr:to>
      <xdr:col>116</xdr:col>
      <xdr:colOff>114300</xdr:colOff>
      <xdr:row>41</xdr:row>
      <xdr:rowOff>141293</xdr:rowOff>
    </xdr:to>
    <xdr:sp macro="" textlink="">
      <xdr:nvSpPr>
        <xdr:cNvPr id="290" name="楕円 289">
          <a:extLst>
            <a:ext uri="{FF2B5EF4-FFF2-40B4-BE49-F238E27FC236}">
              <a16:creationId xmlns:a16="http://schemas.microsoft.com/office/drawing/2014/main" id="{19AD4078-244B-48F5-BA0F-8E1402E7B460}"/>
            </a:ext>
          </a:extLst>
        </xdr:cNvPr>
        <xdr:cNvSpPr/>
      </xdr:nvSpPr>
      <xdr:spPr>
        <a:xfrm>
          <a:off x="19458940" y="69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62570</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6F21CEC7-5C7D-4369-950E-5C9517C6142E}"/>
            </a:ext>
          </a:extLst>
        </xdr:cNvPr>
        <xdr:cNvSpPr txBox="1"/>
      </xdr:nvSpPr>
      <xdr:spPr>
        <a:xfrm>
          <a:off x="19547840" y="676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42083</xdr:rowOff>
    </xdr:from>
    <xdr:to>
      <xdr:col>112</xdr:col>
      <xdr:colOff>38100</xdr:colOff>
      <xdr:row>41</xdr:row>
      <xdr:rowOff>143683</xdr:rowOff>
    </xdr:to>
    <xdr:sp macro="" textlink="">
      <xdr:nvSpPr>
        <xdr:cNvPr id="292" name="楕円 291">
          <a:extLst>
            <a:ext uri="{FF2B5EF4-FFF2-40B4-BE49-F238E27FC236}">
              <a16:creationId xmlns:a16="http://schemas.microsoft.com/office/drawing/2014/main" id="{02ABC6EA-6160-4F23-9F9A-572B59400082}"/>
            </a:ext>
          </a:extLst>
        </xdr:cNvPr>
        <xdr:cNvSpPr/>
      </xdr:nvSpPr>
      <xdr:spPr>
        <a:xfrm>
          <a:off x="18735040" y="69153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90493</xdr:rowOff>
    </xdr:from>
    <xdr:to>
      <xdr:col>116</xdr:col>
      <xdr:colOff>63500</xdr:colOff>
      <xdr:row>41</xdr:row>
      <xdr:rowOff>92883</xdr:rowOff>
    </xdr:to>
    <xdr:cxnSp macro="">
      <xdr:nvCxnSpPr>
        <xdr:cNvPr id="293" name="直線コネクタ 292">
          <a:extLst>
            <a:ext uri="{FF2B5EF4-FFF2-40B4-BE49-F238E27FC236}">
              <a16:creationId xmlns:a16="http://schemas.microsoft.com/office/drawing/2014/main" id="{5A294DE0-BEE8-4D3A-AF38-20FEC184820A}"/>
            </a:ext>
          </a:extLst>
        </xdr:cNvPr>
        <xdr:cNvCxnSpPr/>
      </xdr:nvCxnSpPr>
      <xdr:spPr>
        <a:xfrm flipV="1">
          <a:off x="18778220" y="6963733"/>
          <a:ext cx="73152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42878</xdr:rowOff>
    </xdr:from>
    <xdr:to>
      <xdr:col>107</xdr:col>
      <xdr:colOff>101600</xdr:colOff>
      <xdr:row>41</xdr:row>
      <xdr:rowOff>144478</xdr:rowOff>
    </xdr:to>
    <xdr:sp macro="" textlink="">
      <xdr:nvSpPr>
        <xdr:cNvPr id="294" name="楕円 293">
          <a:extLst>
            <a:ext uri="{FF2B5EF4-FFF2-40B4-BE49-F238E27FC236}">
              <a16:creationId xmlns:a16="http://schemas.microsoft.com/office/drawing/2014/main" id="{0B94989E-643B-4AC1-9941-709F7E19D09F}"/>
            </a:ext>
          </a:extLst>
        </xdr:cNvPr>
        <xdr:cNvSpPr/>
      </xdr:nvSpPr>
      <xdr:spPr>
        <a:xfrm>
          <a:off x="17937480" y="69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92883</xdr:rowOff>
    </xdr:from>
    <xdr:to>
      <xdr:col>111</xdr:col>
      <xdr:colOff>177800</xdr:colOff>
      <xdr:row>41</xdr:row>
      <xdr:rowOff>93678</xdr:rowOff>
    </xdr:to>
    <xdr:cxnSp macro="">
      <xdr:nvCxnSpPr>
        <xdr:cNvPr id="295" name="直線コネクタ 294">
          <a:extLst>
            <a:ext uri="{FF2B5EF4-FFF2-40B4-BE49-F238E27FC236}">
              <a16:creationId xmlns:a16="http://schemas.microsoft.com/office/drawing/2014/main" id="{669024F4-B155-4C92-B0E4-1BF2F5B15737}"/>
            </a:ext>
          </a:extLst>
        </xdr:cNvPr>
        <xdr:cNvCxnSpPr/>
      </xdr:nvCxnSpPr>
      <xdr:spPr>
        <a:xfrm flipV="1">
          <a:off x="17988280" y="6966123"/>
          <a:ext cx="78994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44510</xdr:rowOff>
    </xdr:from>
    <xdr:to>
      <xdr:col>102</xdr:col>
      <xdr:colOff>165100</xdr:colOff>
      <xdr:row>41</xdr:row>
      <xdr:rowOff>146110</xdr:rowOff>
    </xdr:to>
    <xdr:sp macro="" textlink="">
      <xdr:nvSpPr>
        <xdr:cNvPr id="296" name="楕円 295">
          <a:extLst>
            <a:ext uri="{FF2B5EF4-FFF2-40B4-BE49-F238E27FC236}">
              <a16:creationId xmlns:a16="http://schemas.microsoft.com/office/drawing/2014/main" id="{340C2EB3-CEA1-4538-B44C-E5E1B349232D}"/>
            </a:ext>
          </a:extLst>
        </xdr:cNvPr>
        <xdr:cNvSpPr/>
      </xdr:nvSpPr>
      <xdr:spPr>
        <a:xfrm>
          <a:off x="17162780" y="69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93678</xdr:rowOff>
    </xdr:from>
    <xdr:to>
      <xdr:col>107</xdr:col>
      <xdr:colOff>50800</xdr:colOff>
      <xdr:row>41</xdr:row>
      <xdr:rowOff>95310</xdr:rowOff>
    </xdr:to>
    <xdr:cxnSp macro="">
      <xdr:nvCxnSpPr>
        <xdr:cNvPr id="297" name="直線コネクタ 296">
          <a:extLst>
            <a:ext uri="{FF2B5EF4-FFF2-40B4-BE49-F238E27FC236}">
              <a16:creationId xmlns:a16="http://schemas.microsoft.com/office/drawing/2014/main" id="{34EF5DC4-0AD7-480C-B0A5-FA6B442CE3E3}"/>
            </a:ext>
          </a:extLst>
        </xdr:cNvPr>
        <xdr:cNvCxnSpPr/>
      </xdr:nvCxnSpPr>
      <xdr:spPr>
        <a:xfrm flipV="1">
          <a:off x="17213580" y="6966918"/>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98" name="n_1aveValue【一般廃棄物処理施設】&#10;一人当たり有形固定資産（償却資産）額">
          <a:extLst>
            <a:ext uri="{FF2B5EF4-FFF2-40B4-BE49-F238E27FC236}">
              <a16:creationId xmlns:a16="http://schemas.microsoft.com/office/drawing/2014/main" id="{FC589574-082C-4C26-B68E-BAF506554382}"/>
            </a:ext>
          </a:extLst>
        </xdr:cNvPr>
        <xdr:cNvSpPr txBox="1"/>
      </xdr:nvSpPr>
      <xdr:spPr>
        <a:xfrm>
          <a:off x="18496495" y="70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299" name="n_2aveValue【一般廃棄物処理施設】&#10;一人当たり有形固定資産（償却資産）額">
          <a:extLst>
            <a:ext uri="{FF2B5EF4-FFF2-40B4-BE49-F238E27FC236}">
              <a16:creationId xmlns:a16="http://schemas.microsoft.com/office/drawing/2014/main" id="{219B74C7-CA05-4D19-8DBA-8EAA147DE025}"/>
            </a:ext>
          </a:extLst>
        </xdr:cNvPr>
        <xdr:cNvSpPr txBox="1"/>
      </xdr:nvSpPr>
      <xdr:spPr>
        <a:xfrm>
          <a:off x="17734495" y="7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00" name="n_3aveValue【一般廃棄物処理施設】&#10;一人当たり有形固定資産（償却資産）額">
          <a:extLst>
            <a:ext uri="{FF2B5EF4-FFF2-40B4-BE49-F238E27FC236}">
              <a16:creationId xmlns:a16="http://schemas.microsoft.com/office/drawing/2014/main" id="{F3CE64B8-1B64-4E6F-9DEC-18D1CFAFC313}"/>
            </a:ext>
          </a:extLst>
        </xdr:cNvPr>
        <xdr:cNvSpPr txBox="1"/>
      </xdr:nvSpPr>
      <xdr:spPr>
        <a:xfrm>
          <a:off x="16936935" y="66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01" name="n_4aveValue【一般廃棄物処理施設】&#10;一人当たり有形固定資産（償却資産）額">
          <a:extLst>
            <a:ext uri="{FF2B5EF4-FFF2-40B4-BE49-F238E27FC236}">
              <a16:creationId xmlns:a16="http://schemas.microsoft.com/office/drawing/2014/main" id="{0DB8E1D3-8056-40C0-87B1-9112D68F8EA4}"/>
            </a:ext>
          </a:extLst>
        </xdr:cNvPr>
        <xdr:cNvSpPr txBox="1"/>
      </xdr:nvSpPr>
      <xdr:spPr>
        <a:xfrm>
          <a:off x="16162235" y="667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160210</xdr:rowOff>
    </xdr:from>
    <xdr:ext cx="599010" cy="259045"/>
    <xdr:sp macro="" textlink="">
      <xdr:nvSpPr>
        <xdr:cNvPr id="302" name="n_1mainValue【一般廃棄物処理施設】&#10;一人当たり有形固定資産（償却資産）額">
          <a:extLst>
            <a:ext uri="{FF2B5EF4-FFF2-40B4-BE49-F238E27FC236}">
              <a16:creationId xmlns:a16="http://schemas.microsoft.com/office/drawing/2014/main" id="{1E5B3864-2325-48C4-BFF0-AB4E950B3520}"/>
            </a:ext>
          </a:extLst>
        </xdr:cNvPr>
        <xdr:cNvSpPr txBox="1"/>
      </xdr:nvSpPr>
      <xdr:spPr>
        <a:xfrm>
          <a:off x="18496495" y="66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161005</xdr:rowOff>
    </xdr:from>
    <xdr:ext cx="599010" cy="259045"/>
    <xdr:sp macro="" textlink="">
      <xdr:nvSpPr>
        <xdr:cNvPr id="303" name="n_2mainValue【一般廃棄物処理施設】&#10;一人当たり有形固定資産（償却資産）額">
          <a:extLst>
            <a:ext uri="{FF2B5EF4-FFF2-40B4-BE49-F238E27FC236}">
              <a16:creationId xmlns:a16="http://schemas.microsoft.com/office/drawing/2014/main" id="{276A3538-1F27-4930-A2E3-32344EB6164F}"/>
            </a:ext>
          </a:extLst>
        </xdr:cNvPr>
        <xdr:cNvSpPr txBox="1"/>
      </xdr:nvSpPr>
      <xdr:spPr>
        <a:xfrm>
          <a:off x="17734495" y="669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137237</xdr:rowOff>
    </xdr:from>
    <xdr:ext cx="599010" cy="259045"/>
    <xdr:sp macro="" textlink="">
      <xdr:nvSpPr>
        <xdr:cNvPr id="304" name="n_3mainValue【一般廃棄物処理施設】&#10;一人当たり有形固定資産（償却資産）額">
          <a:extLst>
            <a:ext uri="{FF2B5EF4-FFF2-40B4-BE49-F238E27FC236}">
              <a16:creationId xmlns:a16="http://schemas.microsoft.com/office/drawing/2014/main" id="{DDC69BAE-B667-4473-8F47-01EFC5933B1F}"/>
            </a:ext>
          </a:extLst>
        </xdr:cNvPr>
        <xdr:cNvSpPr txBox="1"/>
      </xdr:nvSpPr>
      <xdr:spPr>
        <a:xfrm>
          <a:off x="16936935" y="70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36172533-47D1-4E10-BE57-B4D5B90FEC5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D469B2F5-2633-4109-A28F-AAC7E4FF4B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F9C92D15-4D53-4A78-B440-7CCA61BB96D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135D8E2B-83EF-4601-BCDE-AA5233B2C49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0DC4D2F2-0088-4B8A-A6AF-BA0E9947F05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27F229D9-949B-4C77-A876-A9C481577AD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BB11807E-0823-4623-BE65-3DDA26031EC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5D3FED37-F655-4512-A9BA-C6D1D3F96F83}"/>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3" name="正方形/長方形 312">
          <a:extLst>
            <a:ext uri="{FF2B5EF4-FFF2-40B4-BE49-F238E27FC236}">
              <a16:creationId xmlns:a16="http://schemas.microsoft.com/office/drawing/2014/main" id="{794F8349-E372-4D45-B6B0-C86E052B840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4" name="正方形/長方形 313">
          <a:extLst>
            <a:ext uri="{FF2B5EF4-FFF2-40B4-BE49-F238E27FC236}">
              <a16:creationId xmlns:a16="http://schemas.microsoft.com/office/drawing/2014/main" id="{6A0ACE9F-46A7-48C3-A917-5C430CE9A3B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5" name="正方形/長方形 314">
          <a:extLst>
            <a:ext uri="{FF2B5EF4-FFF2-40B4-BE49-F238E27FC236}">
              <a16:creationId xmlns:a16="http://schemas.microsoft.com/office/drawing/2014/main" id="{83845250-5D22-4143-9E03-5AA3BE6030E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6" name="正方形/長方形 315">
          <a:extLst>
            <a:ext uri="{FF2B5EF4-FFF2-40B4-BE49-F238E27FC236}">
              <a16:creationId xmlns:a16="http://schemas.microsoft.com/office/drawing/2014/main" id="{66985A6C-5E96-478F-88F2-2523BA78F7E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7" name="正方形/長方形 316">
          <a:extLst>
            <a:ext uri="{FF2B5EF4-FFF2-40B4-BE49-F238E27FC236}">
              <a16:creationId xmlns:a16="http://schemas.microsoft.com/office/drawing/2014/main" id="{838C2CA6-E1B7-4EAD-8112-20E98BD5DE9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8" name="正方形/長方形 317">
          <a:extLst>
            <a:ext uri="{FF2B5EF4-FFF2-40B4-BE49-F238E27FC236}">
              <a16:creationId xmlns:a16="http://schemas.microsoft.com/office/drawing/2014/main" id="{C3C1E4FB-84DF-4A16-BAD6-5E702721DE1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9" name="正方形/長方形 318">
          <a:extLst>
            <a:ext uri="{FF2B5EF4-FFF2-40B4-BE49-F238E27FC236}">
              <a16:creationId xmlns:a16="http://schemas.microsoft.com/office/drawing/2014/main" id="{8D42DA7F-145F-44DC-A00F-5020F36BDEE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0" name="正方形/長方形 319">
          <a:extLst>
            <a:ext uri="{FF2B5EF4-FFF2-40B4-BE49-F238E27FC236}">
              <a16:creationId xmlns:a16="http://schemas.microsoft.com/office/drawing/2014/main" id="{41EC123E-010A-461E-B45C-3E9E4165F3CC}"/>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1" name="正方形/長方形 320">
          <a:extLst>
            <a:ext uri="{FF2B5EF4-FFF2-40B4-BE49-F238E27FC236}">
              <a16:creationId xmlns:a16="http://schemas.microsoft.com/office/drawing/2014/main" id="{3DAF4A98-5925-4A5A-BE40-31A1CC5BA15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2" name="正方形/長方形 321">
          <a:extLst>
            <a:ext uri="{FF2B5EF4-FFF2-40B4-BE49-F238E27FC236}">
              <a16:creationId xmlns:a16="http://schemas.microsoft.com/office/drawing/2014/main" id="{AF828E93-D107-42BF-A5A1-226C8CB505B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3" name="正方形/長方形 322">
          <a:extLst>
            <a:ext uri="{FF2B5EF4-FFF2-40B4-BE49-F238E27FC236}">
              <a16:creationId xmlns:a16="http://schemas.microsoft.com/office/drawing/2014/main" id="{6F8DD7FA-6B6C-42DF-B908-B3F1682A03E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4" name="正方形/長方形 323">
          <a:extLst>
            <a:ext uri="{FF2B5EF4-FFF2-40B4-BE49-F238E27FC236}">
              <a16:creationId xmlns:a16="http://schemas.microsoft.com/office/drawing/2014/main" id="{C908998E-4970-4284-8B40-13A1CFCD6C2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5" name="正方形/長方形 324">
          <a:extLst>
            <a:ext uri="{FF2B5EF4-FFF2-40B4-BE49-F238E27FC236}">
              <a16:creationId xmlns:a16="http://schemas.microsoft.com/office/drawing/2014/main" id="{797BFD59-EA46-4F06-84E5-F5D5EACC1C5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6" name="正方形/長方形 325">
          <a:extLst>
            <a:ext uri="{FF2B5EF4-FFF2-40B4-BE49-F238E27FC236}">
              <a16:creationId xmlns:a16="http://schemas.microsoft.com/office/drawing/2014/main" id="{BF3B507F-082B-49D3-9727-59E1D747F63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7" name="正方形/長方形 326">
          <a:extLst>
            <a:ext uri="{FF2B5EF4-FFF2-40B4-BE49-F238E27FC236}">
              <a16:creationId xmlns:a16="http://schemas.microsoft.com/office/drawing/2014/main" id="{0CCA398B-5762-4DD4-A8BE-AA52468FA9D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8" name="正方形/長方形 327">
          <a:extLst>
            <a:ext uri="{FF2B5EF4-FFF2-40B4-BE49-F238E27FC236}">
              <a16:creationId xmlns:a16="http://schemas.microsoft.com/office/drawing/2014/main" id="{672F5F8B-D01B-4E79-A991-78274E3B520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29" name="正方形/長方形 328">
          <a:extLst>
            <a:ext uri="{FF2B5EF4-FFF2-40B4-BE49-F238E27FC236}">
              <a16:creationId xmlns:a16="http://schemas.microsoft.com/office/drawing/2014/main" id="{A9D69706-F3FC-43EC-A1A7-CD08915DF82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0" name="正方形/長方形 329">
          <a:extLst>
            <a:ext uri="{FF2B5EF4-FFF2-40B4-BE49-F238E27FC236}">
              <a16:creationId xmlns:a16="http://schemas.microsoft.com/office/drawing/2014/main" id="{A36F99AE-817D-4046-B06A-BF1E534D6FC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1" name="正方形/長方形 330">
          <a:extLst>
            <a:ext uri="{FF2B5EF4-FFF2-40B4-BE49-F238E27FC236}">
              <a16:creationId xmlns:a16="http://schemas.microsoft.com/office/drawing/2014/main" id="{7F5FD3D5-C8C4-4E25-B82A-B5943009418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2" name="正方形/長方形 331">
          <a:extLst>
            <a:ext uri="{FF2B5EF4-FFF2-40B4-BE49-F238E27FC236}">
              <a16:creationId xmlns:a16="http://schemas.microsoft.com/office/drawing/2014/main" id="{6413D6F3-4871-4C48-920A-C61A31DF868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3" name="正方形/長方形 332">
          <a:extLst>
            <a:ext uri="{FF2B5EF4-FFF2-40B4-BE49-F238E27FC236}">
              <a16:creationId xmlns:a16="http://schemas.microsoft.com/office/drawing/2014/main" id="{F5C409D1-B395-4079-8DB7-67D8A95611B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4" name="正方形/長方形 333">
          <a:extLst>
            <a:ext uri="{FF2B5EF4-FFF2-40B4-BE49-F238E27FC236}">
              <a16:creationId xmlns:a16="http://schemas.microsoft.com/office/drawing/2014/main" id="{A6D87AC0-5E93-429A-A78F-F5220A254B1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5" name="正方形/長方形 334">
          <a:extLst>
            <a:ext uri="{FF2B5EF4-FFF2-40B4-BE49-F238E27FC236}">
              <a16:creationId xmlns:a16="http://schemas.microsoft.com/office/drawing/2014/main" id="{F21B56C8-90DE-4A4B-B7E0-DC1E10BB304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6" name="正方形/長方形 335">
          <a:extLst>
            <a:ext uri="{FF2B5EF4-FFF2-40B4-BE49-F238E27FC236}">
              <a16:creationId xmlns:a16="http://schemas.microsoft.com/office/drawing/2014/main" id="{27AA90BA-D8C1-46D5-A93C-A163CA6F27FD}"/>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7" name="正方形/長方形 336">
          <a:extLst>
            <a:ext uri="{FF2B5EF4-FFF2-40B4-BE49-F238E27FC236}">
              <a16:creationId xmlns:a16="http://schemas.microsoft.com/office/drawing/2014/main" id="{A598E8E3-4C9A-42D4-A22D-8BB4D85C3F0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8" name="正方形/長方形 337">
          <a:extLst>
            <a:ext uri="{FF2B5EF4-FFF2-40B4-BE49-F238E27FC236}">
              <a16:creationId xmlns:a16="http://schemas.microsoft.com/office/drawing/2014/main" id="{5F21272C-2812-40C0-BF1A-1C7219275F7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9" name="正方形/長方形 338">
          <a:extLst>
            <a:ext uri="{FF2B5EF4-FFF2-40B4-BE49-F238E27FC236}">
              <a16:creationId xmlns:a16="http://schemas.microsoft.com/office/drawing/2014/main" id="{43D0C788-8D70-4F8A-A806-6F1E6EEE2BC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0" name="正方形/長方形 339">
          <a:extLst>
            <a:ext uri="{FF2B5EF4-FFF2-40B4-BE49-F238E27FC236}">
              <a16:creationId xmlns:a16="http://schemas.microsoft.com/office/drawing/2014/main" id="{B302D4B1-B88C-4811-8187-B58D556638B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1" name="正方形/長方形 340">
          <a:extLst>
            <a:ext uri="{FF2B5EF4-FFF2-40B4-BE49-F238E27FC236}">
              <a16:creationId xmlns:a16="http://schemas.microsoft.com/office/drawing/2014/main" id="{837E87DC-3459-4A3E-B2FF-E47B5B28F5B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2" name="正方形/長方形 341">
          <a:extLst>
            <a:ext uri="{FF2B5EF4-FFF2-40B4-BE49-F238E27FC236}">
              <a16:creationId xmlns:a16="http://schemas.microsoft.com/office/drawing/2014/main" id="{BE9798D2-3F18-4D66-BCC6-780AD1D5038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3" name="正方形/長方形 342">
          <a:extLst>
            <a:ext uri="{FF2B5EF4-FFF2-40B4-BE49-F238E27FC236}">
              <a16:creationId xmlns:a16="http://schemas.microsoft.com/office/drawing/2014/main" id="{116F0A1C-EE4C-4DA6-96BA-5EC805C7071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4" name="正方形/長方形 343">
          <a:extLst>
            <a:ext uri="{FF2B5EF4-FFF2-40B4-BE49-F238E27FC236}">
              <a16:creationId xmlns:a16="http://schemas.microsoft.com/office/drawing/2014/main" id="{8D1067B3-0080-4F8A-909D-932E58086CD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BB6647FC-FEC7-4866-953D-88BFA489010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6" name="直線コネクタ 345">
          <a:extLst>
            <a:ext uri="{FF2B5EF4-FFF2-40B4-BE49-F238E27FC236}">
              <a16:creationId xmlns:a16="http://schemas.microsoft.com/office/drawing/2014/main" id="{50457E58-C883-418F-8E29-99EBF736611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50A02E58-CF80-459B-9F41-11E0EAA773C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48" name="直線コネクタ 347">
          <a:extLst>
            <a:ext uri="{FF2B5EF4-FFF2-40B4-BE49-F238E27FC236}">
              <a16:creationId xmlns:a16="http://schemas.microsoft.com/office/drawing/2014/main" id="{B1CE0B87-43F5-4B17-96C5-D4DE651E351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EFB36CC9-CED6-444A-90B5-66B2FFBC3C55}"/>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0" name="直線コネクタ 349">
          <a:extLst>
            <a:ext uri="{FF2B5EF4-FFF2-40B4-BE49-F238E27FC236}">
              <a16:creationId xmlns:a16="http://schemas.microsoft.com/office/drawing/2014/main" id="{641A5B12-FE1E-4AB7-B893-0457DC2F684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1" name="テキスト ボックス 350">
          <a:extLst>
            <a:ext uri="{FF2B5EF4-FFF2-40B4-BE49-F238E27FC236}">
              <a16:creationId xmlns:a16="http://schemas.microsoft.com/office/drawing/2014/main" id="{EB58E73C-39EF-443F-A9E2-CF3A9E053F3B}"/>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2" name="直線コネクタ 351">
          <a:extLst>
            <a:ext uri="{FF2B5EF4-FFF2-40B4-BE49-F238E27FC236}">
              <a16:creationId xmlns:a16="http://schemas.microsoft.com/office/drawing/2014/main" id="{47A5A764-3126-43B2-928D-76EA8E740C2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3" name="テキスト ボックス 352">
          <a:extLst>
            <a:ext uri="{FF2B5EF4-FFF2-40B4-BE49-F238E27FC236}">
              <a16:creationId xmlns:a16="http://schemas.microsoft.com/office/drawing/2014/main" id="{ABB09F2C-41F1-40E9-927E-613577DE70F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54" name="直線コネクタ 353">
          <a:extLst>
            <a:ext uri="{FF2B5EF4-FFF2-40B4-BE49-F238E27FC236}">
              <a16:creationId xmlns:a16="http://schemas.microsoft.com/office/drawing/2014/main" id="{93705655-1C17-4547-B312-2420668BF10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55" name="テキスト ボックス 354">
          <a:extLst>
            <a:ext uri="{FF2B5EF4-FFF2-40B4-BE49-F238E27FC236}">
              <a16:creationId xmlns:a16="http://schemas.microsoft.com/office/drawing/2014/main" id="{87298385-2749-4609-A5E4-D55621D8F06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56" name="直線コネクタ 355">
          <a:extLst>
            <a:ext uri="{FF2B5EF4-FFF2-40B4-BE49-F238E27FC236}">
              <a16:creationId xmlns:a16="http://schemas.microsoft.com/office/drawing/2014/main" id="{FA2B0EDE-1CA2-4626-82E1-3A6B57C32AF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57" name="テキスト ボックス 356">
          <a:extLst>
            <a:ext uri="{FF2B5EF4-FFF2-40B4-BE49-F238E27FC236}">
              <a16:creationId xmlns:a16="http://schemas.microsoft.com/office/drawing/2014/main" id="{DF59F486-FE1F-4891-8887-B8C96893DF77}"/>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8" name="直線コネクタ 357">
          <a:extLst>
            <a:ext uri="{FF2B5EF4-FFF2-40B4-BE49-F238E27FC236}">
              <a16:creationId xmlns:a16="http://schemas.microsoft.com/office/drawing/2014/main" id="{70B3BE4D-8B30-4A2C-8460-36588A55996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9" name="【庁舎】&#10;有形固定資産減価償却率グラフ枠">
          <a:extLst>
            <a:ext uri="{FF2B5EF4-FFF2-40B4-BE49-F238E27FC236}">
              <a16:creationId xmlns:a16="http://schemas.microsoft.com/office/drawing/2014/main" id="{6C0F2450-C3E6-40E5-A31D-1762E7E3C3D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0" name="直線コネクタ 359">
          <a:extLst>
            <a:ext uri="{FF2B5EF4-FFF2-40B4-BE49-F238E27FC236}">
              <a16:creationId xmlns:a16="http://schemas.microsoft.com/office/drawing/2014/main" id="{DE05B060-3DC2-4763-A64A-0DB105BF188D}"/>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1" name="【庁舎】&#10;有形固定資産減価償却率最小値テキスト">
          <a:extLst>
            <a:ext uri="{FF2B5EF4-FFF2-40B4-BE49-F238E27FC236}">
              <a16:creationId xmlns:a16="http://schemas.microsoft.com/office/drawing/2014/main" id="{B99278C6-253D-45DB-B8B9-213632F7D9DD}"/>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2" name="直線コネクタ 361">
          <a:extLst>
            <a:ext uri="{FF2B5EF4-FFF2-40B4-BE49-F238E27FC236}">
              <a16:creationId xmlns:a16="http://schemas.microsoft.com/office/drawing/2014/main" id="{886A901A-0B5B-4985-BE90-F5FA9A0AF058}"/>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63" name="【庁舎】&#10;有形固定資産減価償却率最大値テキスト">
          <a:extLst>
            <a:ext uri="{FF2B5EF4-FFF2-40B4-BE49-F238E27FC236}">
              <a16:creationId xmlns:a16="http://schemas.microsoft.com/office/drawing/2014/main" id="{E5645F1E-CAF6-41B5-A304-D06BBD7B51AC}"/>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64" name="直線コネクタ 363">
          <a:extLst>
            <a:ext uri="{FF2B5EF4-FFF2-40B4-BE49-F238E27FC236}">
              <a16:creationId xmlns:a16="http://schemas.microsoft.com/office/drawing/2014/main" id="{53FFAEF8-D549-4F2B-BAF3-A892F49FBCE2}"/>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365" name="【庁舎】&#10;有形固定資産減価償却率平均値テキスト">
          <a:extLst>
            <a:ext uri="{FF2B5EF4-FFF2-40B4-BE49-F238E27FC236}">
              <a16:creationId xmlns:a16="http://schemas.microsoft.com/office/drawing/2014/main" id="{B2E4EF8F-39E5-46FA-B546-FE17E7D4F151}"/>
            </a:ext>
          </a:extLst>
        </xdr:cNvPr>
        <xdr:cNvSpPr txBox="1"/>
      </xdr:nvSpPr>
      <xdr:spPr>
        <a:xfrm>
          <a:off x="1441450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66" name="フローチャート: 判断 365">
          <a:extLst>
            <a:ext uri="{FF2B5EF4-FFF2-40B4-BE49-F238E27FC236}">
              <a16:creationId xmlns:a16="http://schemas.microsoft.com/office/drawing/2014/main" id="{2B0A1929-21E4-4FF0-AC36-24C866CEED39}"/>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67" name="フローチャート: 判断 366">
          <a:extLst>
            <a:ext uri="{FF2B5EF4-FFF2-40B4-BE49-F238E27FC236}">
              <a16:creationId xmlns:a16="http://schemas.microsoft.com/office/drawing/2014/main" id="{D60BC401-F7EA-403A-AE13-10E5535410AD}"/>
            </a:ext>
          </a:extLst>
        </xdr:cNvPr>
        <xdr:cNvSpPr/>
      </xdr:nvSpPr>
      <xdr:spPr>
        <a:xfrm>
          <a:off x="135788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68" name="フローチャート: 判断 367">
          <a:extLst>
            <a:ext uri="{FF2B5EF4-FFF2-40B4-BE49-F238E27FC236}">
              <a16:creationId xmlns:a16="http://schemas.microsoft.com/office/drawing/2014/main" id="{B2F40362-06C3-4DB6-893C-E668E1702A28}"/>
            </a:ext>
          </a:extLst>
        </xdr:cNvPr>
        <xdr:cNvSpPr/>
      </xdr:nvSpPr>
      <xdr:spPr>
        <a:xfrm>
          <a:off x="1280414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69" name="フローチャート: 判断 368">
          <a:extLst>
            <a:ext uri="{FF2B5EF4-FFF2-40B4-BE49-F238E27FC236}">
              <a16:creationId xmlns:a16="http://schemas.microsoft.com/office/drawing/2014/main" id="{8B224DFB-2660-47A7-84C4-AEE836349479}"/>
            </a:ext>
          </a:extLst>
        </xdr:cNvPr>
        <xdr:cNvSpPr/>
      </xdr:nvSpPr>
      <xdr:spPr>
        <a:xfrm>
          <a:off x="12029440" y="17479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70" name="フローチャート: 判断 369">
          <a:extLst>
            <a:ext uri="{FF2B5EF4-FFF2-40B4-BE49-F238E27FC236}">
              <a16:creationId xmlns:a16="http://schemas.microsoft.com/office/drawing/2014/main" id="{C363B562-B10F-4312-A5D4-5DD4D1708BE4}"/>
            </a:ext>
          </a:extLst>
        </xdr:cNvPr>
        <xdr:cNvSpPr/>
      </xdr:nvSpPr>
      <xdr:spPr>
        <a:xfrm>
          <a:off x="11231880" y="1744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D03E163-7501-4ED4-A913-E0D5D8D8156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701D9B8-E76B-4282-96DF-FC34EE1D880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E7DA4F6-037D-43E4-8CC7-9F9FE4F9C2C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5FD861C-BC3B-4C1B-A57E-BB34500FCE9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1F3C2FB-DD28-429D-99E5-9935B5CD972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xdr:rowOff>
    </xdr:from>
    <xdr:to>
      <xdr:col>85</xdr:col>
      <xdr:colOff>177800</xdr:colOff>
      <xdr:row>105</xdr:row>
      <xdr:rowOff>106680</xdr:rowOff>
    </xdr:to>
    <xdr:sp macro="" textlink="">
      <xdr:nvSpPr>
        <xdr:cNvPr id="376" name="楕円 375">
          <a:extLst>
            <a:ext uri="{FF2B5EF4-FFF2-40B4-BE49-F238E27FC236}">
              <a16:creationId xmlns:a16="http://schemas.microsoft.com/office/drawing/2014/main" id="{D0BD963D-0D0C-4182-BFEE-1C2CCF6424D2}"/>
            </a:ext>
          </a:extLst>
        </xdr:cNvPr>
        <xdr:cNvSpPr/>
      </xdr:nvSpPr>
      <xdr:spPr>
        <a:xfrm>
          <a:off x="14325600" y="17607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154957</xdr:rowOff>
    </xdr:from>
    <xdr:ext cx="405111" cy="259045"/>
    <xdr:sp macro="" textlink="">
      <xdr:nvSpPr>
        <xdr:cNvPr id="377" name="【庁舎】&#10;有形固定資産減価償却率該当値テキスト">
          <a:extLst>
            <a:ext uri="{FF2B5EF4-FFF2-40B4-BE49-F238E27FC236}">
              <a16:creationId xmlns:a16="http://schemas.microsoft.com/office/drawing/2014/main" id="{ECDCA7DD-D105-4315-B4A7-6244397C5761}"/>
            </a:ext>
          </a:extLst>
        </xdr:cNvPr>
        <xdr:cNvSpPr txBox="1"/>
      </xdr:nvSpPr>
      <xdr:spPr>
        <a:xfrm>
          <a:off x="14414500"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378" name="楕円 377">
          <a:extLst>
            <a:ext uri="{FF2B5EF4-FFF2-40B4-BE49-F238E27FC236}">
              <a16:creationId xmlns:a16="http://schemas.microsoft.com/office/drawing/2014/main" id="{89363174-525F-4DDF-9F90-BAD9B0F54BCD}"/>
            </a:ext>
          </a:extLst>
        </xdr:cNvPr>
        <xdr:cNvSpPr/>
      </xdr:nvSpPr>
      <xdr:spPr>
        <a:xfrm>
          <a:off x="13578840" y="1758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55880</xdr:rowOff>
    </xdr:to>
    <xdr:cxnSp macro="">
      <xdr:nvCxnSpPr>
        <xdr:cNvPr id="379" name="直線コネクタ 378">
          <a:extLst>
            <a:ext uri="{FF2B5EF4-FFF2-40B4-BE49-F238E27FC236}">
              <a16:creationId xmlns:a16="http://schemas.microsoft.com/office/drawing/2014/main" id="{CEDDBAA3-BDB8-454F-B813-413827814A6A}"/>
            </a:ext>
          </a:extLst>
        </xdr:cNvPr>
        <xdr:cNvCxnSpPr/>
      </xdr:nvCxnSpPr>
      <xdr:spPr>
        <a:xfrm>
          <a:off x="13629640" y="17628870"/>
          <a:ext cx="74676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119380</xdr:rowOff>
    </xdr:from>
    <xdr:to>
      <xdr:col>76</xdr:col>
      <xdr:colOff>165100</xdr:colOff>
      <xdr:row>105</xdr:row>
      <xdr:rowOff>49530</xdr:rowOff>
    </xdr:to>
    <xdr:sp macro="" textlink="">
      <xdr:nvSpPr>
        <xdr:cNvPr id="380" name="楕円 379">
          <a:extLst>
            <a:ext uri="{FF2B5EF4-FFF2-40B4-BE49-F238E27FC236}">
              <a16:creationId xmlns:a16="http://schemas.microsoft.com/office/drawing/2014/main" id="{A52E1D1F-CB36-4419-85C7-B5ADE23D5AC6}"/>
            </a:ext>
          </a:extLst>
        </xdr:cNvPr>
        <xdr:cNvSpPr/>
      </xdr:nvSpPr>
      <xdr:spPr>
        <a:xfrm>
          <a:off x="12804140" y="17553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170180</xdr:rowOff>
    </xdr:from>
    <xdr:to>
      <xdr:col>81</xdr:col>
      <xdr:colOff>50800</xdr:colOff>
      <xdr:row>105</xdr:row>
      <xdr:rowOff>26670</xdr:rowOff>
    </xdr:to>
    <xdr:cxnSp macro="">
      <xdr:nvCxnSpPr>
        <xdr:cNvPr id="381" name="直線コネクタ 380">
          <a:extLst>
            <a:ext uri="{FF2B5EF4-FFF2-40B4-BE49-F238E27FC236}">
              <a16:creationId xmlns:a16="http://schemas.microsoft.com/office/drawing/2014/main" id="{0AE519E4-E636-45A3-94EF-338124BCF74F}"/>
            </a:ext>
          </a:extLst>
        </xdr:cNvPr>
        <xdr:cNvCxnSpPr/>
      </xdr:nvCxnSpPr>
      <xdr:spPr>
        <a:xfrm>
          <a:off x="12854940" y="1760474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90170</xdr:rowOff>
    </xdr:from>
    <xdr:to>
      <xdr:col>72</xdr:col>
      <xdr:colOff>38100</xdr:colOff>
      <xdr:row>105</xdr:row>
      <xdr:rowOff>20320</xdr:rowOff>
    </xdr:to>
    <xdr:sp macro="" textlink="">
      <xdr:nvSpPr>
        <xdr:cNvPr id="382" name="楕円 381">
          <a:extLst>
            <a:ext uri="{FF2B5EF4-FFF2-40B4-BE49-F238E27FC236}">
              <a16:creationId xmlns:a16="http://schemas.microsoft.com/office/drawing/2014/main" id="{FC8E6AF3-DD30-44CD-9451-2B9EBFDCD083}"/>
            </a:ext>
          </a:extLst>
        </xdr:cNvPr>
        <xdr:cNvSpPr/>
      </xdr:nvSpPr>
      <xdr:spPr>
        <a:xfrm>
          <a:off x="12029440" y="17524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140970</xdr:rowOff>
    </xdr:from>
    <xdr:to>
      <xdr:col>76</xdr:col>
      <xdr:colOff>114300</xdr:colOff>
      <xdr:row>104</xdr:row>
      <xdr:rowOff>170180</xdr:rowOff>
    </xdr:to>
    <xdr:cxnSp macro="">
      <xdr:nvCxnSpPr>
        <xdr:cNvPr id="383" name="直線コネクタ 382">
          <a:extLst>
            <a:ext uri="{FF2B5EF4-FFF2-40B4-BE49-F238E27FC236}">
              <a16:creationId xmlns:a16="http://schemas.microsoft.com/office/drawing/2014/main" id="{0B9151CF-AD08-4D0E-A6E0-0A5E1082DE0A}"/>
            </a:ext>
          </a:extLst>
        </xdr:cNvPr>
        <xdr:cNvCxnSpPr/>
      </xdr:nvCxnSpPr>
      <xdr:spPr>
        <a:xfrm>
          <a:off x="12072620" y="17575530"/>
          <a:ext cx="7823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84" name="n_1aveValue【庁舎】&#10;有形固定資産減価償却率">
          <a:extLst>
            <a:ext uri="{FF2B5EF4-FFF2-40B4-BE49-F238E27FC236}">
              <a16:creationId xmlns:a16="http://schemas.microsoft.com/office/drawing/2014/main" id="{BB12F0F8-7778-459B-972A-600FD18D0DCC}"/>
            </a:ext>
          </a:extLst>
        </xdr:cNvPr>
        <xdr:cNvSpPr txBox="1"/>
      </xdr:nvSpPr>
      <xdr:spPr>
        <a:xfrm>
          <a:off x="13437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85" name="n_2aveValue【庁舎】&#10;有形固定資産減価償却率">
          <a:extLst>
            <a:ext uri="{FF2B5EF4-FFF2-40B4-BE49-F238E27FC236}">
              <a16:creationId xmlns:a16="http://schemas.microsoft.com/office/drawing/2014/main" id="{90E0E11D-1139-4433-83E3-75D0C2F56834}"/>
            </a:ext>
          </a:extLst>
        </xdr:cNvPr>
        <xdr:cNvSpPr txBox="1"/>
      </xdr:nvSpPr>
      <xdr:spPr>
        <a:xfrm>
          <a:off x="126752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86" name="n_3aveValue【庁舎】&#10;有形固定資産減価償却率">
          <a:extLst>
            <a:ext uri="{FF2B5EF4-FFF2-40B4-BE49-F238E27FC236}">
              <a16:creationId xmlns:a16="http://schemas.microsoft.com/office/drawing/2014/main" id="{9418EC41-ADA8-4CBB-819A-EC45EBF85A91}"/>
            </a:ext>
          </a:extLst>
        </xdr:cNvPr>
        <xdr:cNvSpPr txBox="1"/>
      </xdr:nvSpPr>
      <xdr:spPr>
        <a:xfrm>
          <a:off x="119005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87" name="n_4aveValue【庁舎】&#10;有形固定資産減価償却率">
          <a:extLst>
            <a:ext uri="{FF2B5EF4-FFF2-40B4-BE49-F238E27FC236}">
              <a16:creationId xmlns:a16="http://schemas.microsoft.com/office/drawing/2014/main" id="{1366E04F-F547-43C3-B22E-87DAC5926F2C}"/>
            </a:ext>
          </a:extLst>
        </xdr:cNvPr>
        <xdr:cNvSpPr txBox="1"/>
      </xdr:nvSpPr>
      <xdr:spPr>
        <a:xfrm>
          <a:off x="11102984"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388" name="n_1mainValue【庁舎】&#10;有形固定資産減価償却率">
          <a:extLst>
            <a:ext uri="{FF2B5EF4-FFF2-40B4-BE49-F238E27FC236}">
              <a16:creationId xmlns:a16="http://schemas.microsoft.com/office/drawing/2014/main" id="{5E82D037-C39F-4008-8539-261F48C1D97F}"/>
            </a:ext>
          </a:extLst>
        </xdr:cNvPr>
        <xdr:cNvSpPr txBox="1"/>
      </xdr:nvSpPr>
      <xdr:spPr>
        <a:xfrm>
          <a:off x="13437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40657</xdr:rowOff>
    </xdr:from>
    <xdr:ext cx="405111" cy="259045"/>
    <xdr:sp macro="" textlink="">
      <xdr:nvSpPr>
        <xdr:cNvPr id="389" name="n_2mainValue【庁舎】&#10;有形固定資産減価償却率">
          <a:extLst>
            <a:ext uri="{FF2B5EF4-FFF2-40B4-BE49-F238E27FC236}">
              <a16:creationId xmlns:a16="http://schemas.microsoft.com/office/drawing/2014/main" id="{10172531-AEB8-4909-8ED5-DC8EDDA54AD8}"/>
            </a:ext>
          </a:extLst>
        </xdr:cNvPr>
        <xdr:cNvSpPr txBox="1"/>
      </xdr:nvSpPr>
      <xdr:spPr>
        <a:xfrm>
          <a:off x="126752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11447</xdr:rowOff>
    </xdr:from>
    <xdr:ext cx="405111" cy="259045"/>
    <xdr:sp macro="" textlink="">
      <xdr:nvSpPr>
        <xdr:cNvPr id="390" name="n_3mainValue【庁舎】&#10;有形固定資産減価償却率">
          <a:extLst>
            <a:ext uri="{FF2B5EF4-FFF2-40B4-BE49-F238E27FC236}">
              <a16:creationId xmlns:a16="http://schemas.microsoft.com/office/drawing/2014/main" id="{163F7FE8-E6E2-42F5-AFCF-038156EA75B4}"/>
            </a:ext>
          </a:extLst>
        </xdr:cNvPr>
        <xdr:cNvSpPr txBox="1"/>
      </xdr:nvSpPr>
      <xdr:spPr>
        <a:xfrm>
          <a:off x="119005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1" name="正方形/長方形 390">
          <a:extLst>
            <a:ext uri="{FF2B5EF4-FFF2-40B4-BE49-F238E27FC236}">
              <a16:creationId xmlns:a16="http://schemas.microsoft.com/office/drawing/2014/main" id="{AFA18B43-1AF6-485A-BC33-6A31F6153B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2" name="正方形/長方形 391">
          <a:extLst>
            <a:ext uri="{FF2B5EF4-FFF2-40B4-BE49-F238E27FC236}">
              <a16:creationId xmlns:a16="http://schemas.microsoft.com/office/drawing/2014/main" id="{47F697CB-5F8D-442E-830E-666C724448B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3" name="正方形/長方形 392">
          <a:extLst>
            <a:ext uri="{FF2B5EF4-FFF2-40B4-BE49-F238E27FC236}">
              <a16:creationId xmlns:a16="http://schemas.microsoft.com/office/drawing/2014/main" id="{895A23D1-D9ED-486A-AD55-BC943814D65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4" name="正方形/長方形 393">
          <a:extLst>
            <a:ext uri="{FF2B5EF4-FFF2-40B4-BE49-F238E27FC236}">
              <a16:creationId xmlns:a16="http://schemas.microsoft.com/office/drawing/2014/main" id="{03239577-C740-4897-A58D-2C0CF1487F6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5" name="正方形/長方形 394">
          <a:extLst>
            <a:ext uri="{FF2B5EF4-FFF2-40B4-BE49-F238E27FC236}">
              <a16:creationId xmlns:a16="http://schemas.microsoft.com/office/drawing/2014/main" id="{0A424524-948F-45CD-B824-EE53FDF606A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6" name="正方形/長方形 395">
          <a:extLst>
            <a:ext uri="{FF2B5EF4-FFF2-40B4-BE49-F238E27FC236}">
              <a16:creationId xmlns:a16="http://schemas.microsoft.com/office/drawing/2014/main" id="{D1ADB328-281E-40A3-BC72-A9918D22662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7" name="正方形/長方形 396">
          <a:extLst>
            <a:ext uri="{FF2B5EF4-FFF2-40B4-BE49-F238E27FC236}">
              <a16:creationId xmlns:a16="http://schemas.microsoft.com/office/drawing/2014/main" id="{48B5EF2A-A302-4BF6-B491-6533930F2CD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8" name="正方形/長方形 397">
          <a:extLst>
            <a:ext uri="{FF2B5EF4-FFF2-40B4-BE49-F238E27FC236}">
              <a16:creationId xmlns:a16="http://schemas.microsoft.com/office/drawing/2014/main" id="{BB0EA544-A730-4420-BF9F-DDD72B71A5C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94B6D2CA-A979-4A85-877B-2E9EC6EDA7E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0" name="直線コネクタ 399">
          <a:extLst>
            <a:ext uri="{FF2B5EF4-FFF2-40B4-BE49-F238E27FC236}">
              <a16:creationId xmlns:a16="http://schemas.microsoft.com/office/drawing/2014/main" id="{113DB19B-0A1E-43B5-97DD-C176873CC0F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1" name="直線コネクタ 400">
          <a:extLst>
            <a:ext uri="{FF2B5EF4-FFF2-40B4-BE49-F238E27FC236}">
              <a16:creationId xmlns:a16="http://schemas.microsoft.com/office/drawing/2014/main" id="{2F0E7FA8-3E50-4D11-9FF0-E277D15D68D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02" name="テキスト ボックス 401">
          <a:extLst>
            <a:ext uri="{FF2B5EF4-FFF2-40B4-BE49-F238E27FC236}">
              <a16:creationId xmlns:a16="http://schemas.microsoft.com/office/drawing/2014/main" id="{FD900108-F14F-48AD-B91E-179C87A16D0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03" name="直線コネクタ 402">
          <a:extLst>
            <a:ext uri="{FF2B5EF4-FFF2-40B4-BE49-F238E27FC236}">
              <a16:creationId xmlns:a16="http://schemas.microsoft.com/office/drawing/2014/main" id="{36043FA9-5349-4018-94E5-833A21AA432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04" name="テキスト ボックス 403">
          <a:extLst>
            <a:ext uri="{FF2B5EF4-FFF2-40B4-BE49-F238E27FC236}">
              <a16:creationId xmlns:a16="http://schemas.microsoft.com/office/drawing/2014/main" id="{9F08762A-079A-4FE0-9DEF-B95445DE579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05" name="直線コネクタ 404">
          <a:extLst>
            <a:ext uri="{FF2B5EF4-FFF2-40B4-BE49-F238E27FC236}">
              <a16:creationId xmlns:a16="http://schemas.microsoft.com/office/drawing/2014/main" id="{02F07B07-660A-4F29-A7BA-224EAE88F8F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06" name="テキスト ボックス 405">
          <a:extLst>
            <a:ext uri="{FF2B5EF4-FFF2-40B4-BE49-F238E27FC236}">
              <a16:creationId xmlns:a16="http://schemas.microsoft.com/office/drawing/2014/main" id="{263E25DF-A235-4F87-A1BB-1CD097204F9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7" name="直線コネクタ 406">
          <a:extLst>
            <a:ext uri="{FF2B5EF4-FFF2-40B4-BE49-F238E27FC236}">
              <a16:creationId xmlns:a16="http://schemas.microsoft.com/office/drawing/2014/main" id="{B27F2C91-0B96-45CF-B77E-4F616C6A6AA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8" name="テキスト ボックス 407">
          <a:extLst>
            <a:ext uri="{FF2B5EF4-FFF2-40B4-BE49-F238E27FC236}">
              <a16:creationId xmlns:a16="http://schemas.microsoft.com/office/drawing/2014/main" id="{67F903D0-C52E-4D21-9C66-239571A5DF2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9" name="直線コネクタ 408">
          <a:extLst>
            <a:ext uri="{FF2B5EF4-FFF2-40B4-BE49-F238E27FC236}">
              <a16:creationId xmlns:a16="http://schemas.microsoft.com/office/drawing/2014/main" id="{D012D978-6399-4585-880C-710E85A5F9A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E3738435-558F-4EDD-816F-D2147363761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1" name="直線コネクタ 410">
          <a:extLst>
            <a:ext uri="{FF2B5EF4-FFF2-40B4-BE49-F238E27FC236}">
              <a16:creationId xmlns:a16="http://schemas.microsoft.com/office/drawing/2014/main" id="{035A524D-14F1-4E3A-A5B1-B2748797ABB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09656CFD-B125-4CC0-89E3-3E551F0B125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3" name="【庁舎】&#10;一人当たり面積グラフ枠">
          <a:extLst>
            <a:ext uri="{FF2B5EF4-FFF2-40B4-BE49-F238E27FC236}">
              <a16:creationId xmlns:a16="http://schemas.microsoft.com/office/drawing/2014/main" id="{B913F263-461D-43AD-BCD1-F50BC48B9DF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14" name="直線コネクタ 413">
          <a:extLst>
            <a:ext uri="{FF2B5EF4-FFF2-40B4-BE49-F238E27FC236}">
              <a16:creationId xmlns:a16="http://schemas.microsoft.com/office/drawing/2014/main" id="{424CE20D-0FBA-4DAC-91B9-E1750FFB9DF5}"/>
            </a:ext>
          </a:extLst>
        </xdr:cNvPr>
        <xdr:cNvCxnSpPr/>
      </xdr:nvCxnSpPr>
      <xdr:spPr>
        <a:xfrm flipV="1">
          <a:off x="19509104" y="17011269"/>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15" name="【庁舎】&#10;一人当たり面積最小値テキスト">
          <a:extLst>
            <a:ext uri="{FF2B5EF4-FFF2-40B4-BE49-F238E27FC236}">
              <a16:creationId xmlns:a16="http://schemas.microsoft.com/office/drawing/2014/main" id="{4F8759B2-77EB-46AB-94EF-D952D05E9025}"/>
            </a:ext>
          </a:extLst>
        </xdr:cNvPr>
        <xdr:cNvSpPr txBox="1"/>
      </xdr:nvSpPr>
      <xdr:spPr>
        <a:xfrm>
          <a:off x="19547840" y="181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16" name="直線コネクタ 415">
          <a:extLst>
            <a:ext uri="{FF2B5EF4-FFF2-40B4-BE49-F238E27FC236}">
              <a16:creationId xmlns:a16="http://schemas.microsoft.com/office/drawing/2014/main" id="{499AD332-6BA8-48DD-918A-DF5F1BFC2882}"/>
            </a:ext>
          </a:extLst>
        </xdr:cNvPr>
        <xdr:cNvCxnSpPr/>
      </xdr:nvCxnSpPr>
      <xdr:spPr>
        <a:xfrm>
          <a:off x="19443700" y="18141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17" name="【庁舎】&#10;一人当たり面積最大値テキスト">
          <a:extLst>
            <a:ext uri="{FF2B5EF4-FFF2-40B4-BE49-F238E27FC236}">
              <a16:creationId xmlns:a16="http://schemas.microsoft.com/office/drawing/2014/main" id="{00B38AA5-1128-4D5F-9FF3-5EAEC9C18A02}"/>
            </a:ext>
          </a:extLst>
        </xdr:cNvPr>
        <xdr:cNvSpPr txBox="1"/>
      </xdr:nvSpPr>
      <xdr:spPr>
        <a:xfrm>
          <a:off x="19547840" y="167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18" name="直線コネクタ 417">
          <a:extLst>
            <a:ext uri="{FF2B5EF4-FFF2-40B4-BE49-F238E27FC236}">
              <a16:creationId xmlns:a16="http://schemas.microsoft.com/office/drawing/2014/main" id="{755288FB-BB12-49EB-ACB5-560AEE0B6E1A}"/>
            </a:ext>
          </a:extLst>
        </xdr:cNvPr>
        <xdr:cNvCxnSpPr/>
      </xdr:nvCxnSpPr>
      <xdr:spPr>
        <a:xfrm>
          <a:off x="19443700" y="1701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419" name="【庁舎】&#10;一人当たり面積平均値テキスト">
          <a:extLst>
            <a:ext uri="{FF2B5EF4-FFF2-40B4-BE49-F238E27FC236}">
              <a16:creationId xmlns:a16="http://schemas.microsoft.com/office/drawing/2014/main" id="{90A99F1C-FEFA-4C69-A06D-B7DE9A3B69A4}"/>
            </a:ext>
          </a:extLst>
        </xdr:cNvPr>
        <xdr:cNvSpPr txBox="1"/>
      </xdr:nvSpPr>
      <xdr:spPr>
        <a:xfrm>
          <a:off x="19547840" y="17722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20" name="フローチャート: 判断 419">
          <a:extLst>
            <a:ext uri="{FF2B5EF4-FFF2-40B4-BE49-F238E27FC236}">
              <a16:creationId xmlns:a16="http://schemas.microsoft.com/office/drawing/2014/main" id="{520EFC8C-B438-4C98-A5C0-73CAF043E156}"/>
            </a:ext>
          </a:extLst>
        </xdr:cNvPr>
        <xdr:cNvSpPr/>
      </xdr:nvSpPr>
      <xdr:spPr>
        <a:xfrm>
          <a:off x="19458940" y="17867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21" name="フローチャート: 判断 420">
          <a:extLst>
            <a:ext uri="{FF2B5EF4-FFF2-40B4-BE49-F238E27FC236}">
              <a16:creationId xmlns:a16="http://schemas.microsoft.com/office/drawing/2014/main" id="{467D9FB0-E500-4E83-AC72-1B68F7EFD73B}"/>
            </a:ext>
          </a:extLst>
        </xdr:cNvPr>
        <xdr:cNvSpPr/>
      </xdr:nvSpPr>
      <xdr:spPr>
        <a:xfrm>
          <a:off x="18735040" y="17878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22" name="フローチャート: 判断 421">
          <a:extLst>
            <a:ext uri="{FF2B5EF4-FFF2-40B4-BE49-F238E27FC236}">
              <a16:creationId xmlns:a16="http://schemas.microsoft.com/office/drawing/2014/main" id="{24BAAFB0-8BCE-4F66-BABD-2517F541BC02}"/>
            </a:ext>
          </a:extLst>
        </xdr:cNvPr>
        <xdr:cNvSpPr/>
      </xdr:nvSpPr>
      <xdr:spPr>
        <a:xfrm>
          <a:off x="179374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23" name="フローチャート: 判断 422">
          <a:extLst>
            <a:ext uri="{FF2B5EF4-FFF2-40B4-BE49-F238E27FC236}">
              <a16:creationId xmlns:a16="http://schemas.microsoft.com/office/drawing/2014/main" id="{64302949-49B0-426C-8F1D-EA2C6A4C1657}"/>
            </a:ext>
          </a:extLst>
        </xdr:cNvPr>
        <xdr:cNvSpPr/>
      </xdr:nvSpPr>
      <xdr:spPr>
        <a:xfrm>
          <a:off x="171627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24" name="フローチャート: 判断 423">
          <a:extLst>
            <a:ext uri="{FF2B5EF4-FFF2-40B4-BE49-F238E27FC236}">
              <a16:creationId xmlns:a16="http://schemas.microsoft.com/office/drawing/2014/main" id="{E2DEE56E-84B9-4AE6-9D5C-C51DDD027422}"/>
            </a:ext>
          </a:extLst>
        </xdr:cNvPr>
        <xdr:cNvSpPr/>
      </xdr:nvSpPr>
      <xdr:spPr>
        <a:xfrm>
          <a:off x="16388080" y="17900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C26F182E-F3EE-4434-9830-8D368CB14E1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6E06E10-9813-4445-94A0-EA63357A5F0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A5A0A1F2-8BBA-4814-87D8-8E94EE7C971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B8E346C1-6BC3-4F57-9F6F-36322731A3F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F1EDE7FE-E2DB-4B1B-916C-DC6A0DC15C0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106172</xdr:rowOff>
    </xdr:from>
    <xdr:to>
      <xdr:col>116</xdr:col>
      <xdr:colOff>114300</xdr:colOff>
      <xdr:row>108</xdr:row>
      <xdr:rowOff>36322</xdr:rowOff>
    </xdr:to>
    <xdr:sp macro="" textlink="">
      <xdr:nvSpPr>
        <xdr:cNvPr id="430" name="楕円 429">
          <a:extLst>
            <a:ext uri="{FF2B5EF4-FFF2-40B4-BE49-F238E27FC236}">
              <a16:creationId xmlns:a16="http://schemas.microsoft.com/office/drawing/2014/main" id="{AD176040-A30B-44E4-8AEB-7BAFF581D9B1}"/>
            </a:ext>
          </a:extLst>
        </xdr:cNvPr>
        <xdr:cNvSpPr/>
      </xdr:nvSpPr>
      <xdr:spPr>
        <a:xfrm>
          <a:off x="19458940" y="1804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21099</xdr:rowOff>
    </xdr:from>
    <xdr:ext cx="469744" cy="259045"/>
    <xdr:sp macro="" textlink="">
      <xdr:nvSpPr>
        <xdr:cNvPr id="431" name="【庁舎】&#10;一人当たり面積該当値テキスト">
          <a:extLst>
            <a:ext uri="{FF2B5EF4-FFF2-40B4-BE49-F238E27FC236}">
              <a16:creationId xmlns:a16="http://schemas.microsoft.com/office/drawing/2014/main" id="{5E66EF9D-B893-4232-935D-2AE1CA91B976}"/>
            </a:ext>
          </a:extLst>
        </xdr:cNvPr>
        <xdr:cNvSpPr txBox="1"/>
      </xdr:nvSpPr>
      <xdr:spPr>
        <a:xfrm>
          <a:off x="19547840" y="179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108838</xdr:rowOff>
    </xdr:from>
    <xdr:to>
      <xdr:col>112</xdr:col>
      <xdr:colOff>38100</xdr:colOff>
      <xdr:row>108</xdr:row>
      <xdr:rowOff>38988</xdr:rowOff>
    </xdr:to>
    <xdr:sp macro="" textlink="">
      <xdr:nvSpPr>
        <xdr:cNvPr id="432" name="楕円 431">
          <a:extLst>
            <a:ext uri="{FF2B5EF4-FFF2-40B4-BE49-F238E27FC236}">
              <a16:creationId xmlns:a16="http://schemas.microsoft.com/office/drawing/2014/main" id="{BF3E60F4-D8A2-47C8-B290-FEF56ED97DD5}"/>
            </a:ext>
          </a:extLst>
        </xdr:cNvPr>
        <xdr:cNvSpPr/>
      </xdr:nvSpPr>
      <xdr:spPr>
        <a:xfrm>
          <a:off x="18735040" y="18046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156972</xdr:rowOff>
    </xdr:from>
    <xdr:to>
      <xdr:col>116</xdr:col>
      <xdr:colOff>63500</xdr:colOff>
      <xdr:row>107</xdr:row>
      <xdr:rowOff>159638</xdr:rowOff>
    </xdr:to>
    <xdr:cxnSp macro="">
      <xdr:nvCxnSpPr>
        <xdr:cNvPr id="433" name="直線コネクタ 432">
          <a:extLst>
            <a:ext uri="{FF2B5EF4-FFF2-40B4-BE49-F238E27FC236}">
              <a16:creationId xmlns:a16="http://schemas.microsoft.com/office/drawing/2014/main" id="{B37C4665-AF33-436D-B223-091A82D8672F}"/>
            </a:ext>
          </a:extLst>
        </xdr:cNvPr>
        <xdr:cNvCxnSpPr/>
      </xdr:nvCxnSpPr>
      <xdr:spPr>
        <a:xfrm flipV="1">
          <a:off x="18778220" y="18094452"/>
          <a:ext cx="73152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110744</xdr:rowOff>
    </xdr:from>
    <xdr:to>
      <xdr:col>107</xdr:col>
      <xdr:colOff>101600</xdr:colOff>
      <xdr:row>108</xdr:row>
      <xdr:rowOff>40894</xdr:rowOff>
    </xdr:to>
    <xdr:sp macro="" textlink="">
      <xdr:nvSpPr>
        <xdr:cNvPr id="434" name="楕円 433">
          <a:extLst>
            <a:ext uri="{FF2B5EF4-FFF2-40B4-BE49-F238E27FC236}">
              <a16:creationId xmlns:a16="http://schemas.microsoft.com/office/drawing/2014/main" id="{0F18C880-F1AB-4383-B08F-976AFF3B85FC}"/>
            </a:ext>
          </a:extLst>
        </xdr:cNvPr>
        <xdr:cNvSpPr/>
      </xdr:nvSpPr>
      <xdr:spPr>
        <a:xfrm>
          <a:off x="17937480" y="1804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159638</xdr:rowOff>
    </xdr:from>
    <xdr:to>
      <xdr:col>111</xdr:col>
      <xdr:colOff>177800</xdr:colOff>
      <xdr:row>107</xdr:row>
      <xdr:rowOff>161544</xdr:rowOff>
    </xdr:to>
    <xdr:cxnSp macro="">
      <xdr:nvCxnSpPr>
        <xdr:cNvPr id="435" name="直線コネクタ 434">
          <a:extLst>
            <a:ext uri="{FF2B5EF4-FFF2-40B4-BE49-F238E27FC236}">
              <a16:creationId xmlns:a16="http://schemas.microsoft.com/office/drawing/2014/main" id="{12B490ED-80C2-4AAA-8288-13CFFB4B2A75}"/>
            </a:ext>
          </a:extLst>
        </xdr:cNvPr>
        <xdr:cNvCxnSpPr/>
      </xdr:nvCxnSpPr>
      <xdr:spPr>
        <a:xfrm flipV="1">
          <a:off x="17988280" y="18097118"/>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113412</xdr:rowOff>
    </xdr:from>
    <xdr:to>
      <xdr:col>102</xdr:col>
      <xdr:colOff>165100</xdr:colOff>
      <xdr:row>108</xdr:row>
      <xdr:rowOff>43562</xdr:rowOff>
    </xdr:to>
    <xdr:sp macro="" textlink="">
      <xdr:nvSpPr>
        <xdr:cNvPr id="436" name="楕円 435">
          <a:extLst>
            <a:ext uri="{FF2B5EF4-FFF2-40B4-BE49-F238E27FC236}">
              <a16:creationId xmlns:a16="http://schemas.microsoft.com/office/drawing/2014/main" id="{05EBF1F1-6447-4CBA-8CD8-35CEDC2A1F3E}"/>
            </a:ext>
          </a:extLst>
        </xdr:cNvPr>
        <xdr:cNvSpPr/>
      </xdr:nvSpPr>
      <xdr:spPr>
        <a:xfrm>
          <a:off x="17162780" y="18050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161544</xdr:rowOff>
    </xdr:from>
    <xdr:to>
      <xdr:col>107</xdr:col>
      <xdr:colOff>50800</xdr:colOff>
      <xdr:row>107</xdr:row>
      <xdr:rowOff>164212</xdr:rowOff>
    </xdr:to>
    <xdr:cxnSp macro="">
      <xdr:nvCxnSpPr>
        <xdr:cNvPr id="437" name="直線コネクタ 436">
          <a:extLst>
            <a:ext uri="{FF2B5EF4-FFF2-40B4-BE49-F238E27FC236}">
              <a16:creationId xmlns:a16="http://schemas.microsoft.com/office/drawing/2014/main" id="{CED9E524-3894-466C-A74B-1BA483D8A317}"/>
            </a:ext>
          </a:extLst>
        </xdr:cNvPr>
        <xdr:cNvCxnSpPr/>
      </xdr:nvCxnSpPr>
      <xdr:spPr>
        <a:xfrm flipV="1">
          <a:off x="17213580" y="18099024"/>
          <a:ext cx="7747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438" name="n_1aveValue【庁舎】&#10;一人当たり面積">
          <a:extLst>
            <a:ext uri="{FF2B5EF4-FFF2-40B4-BE49-F238E27FC236}">
              <a16:creationId xmlns:a16="http://schemas.microsoft.com/office/drawing/2014/main" id="{8006BF79-40EC-4E15-8D09-98F8985077FD}"/>
            </a:ext>
          </a:extLst>
        </xdr:cNvPr>
        <xdr:cNvSpPr txBox="1"/>
      </xdr:nvSpPr>
      <xdr:spPr>
        <a:xfrm>
          <a:off x="1856112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439" name="n_2aveValue【庁舎】&#10;一人当たり面積">
          <a:extLst>
            <a:ext uri="{FF2B5EF4-FFF2-40B4-BE49-F238E27FC236}">
              <a16:creationId xmlns:a16="http://schemas.microsoft.com/office/drawing/2014/main" id="{3E2F837C-D2DC-468D-A936-ACE070A90D0E}"/>
            </a:ext>
          </a:extLst>
        </xdr:cNvPr>
        <xdr:cNvSpPr txBox="1"/>
      </xdr:nvSpPr>
      <xdr:spPr>
        <a:xfrm>
          <a:off x="177762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440" name="n_3aveValue【庁舎】&#10;一人当たり面積">
          <a:extLst>
            <a:ext uri="{FF2B5EF4-FFF2-40B4-BE49-F238E27FC236}">
              <a16:creationId xmlns:a16="http://schemas.microsoft.com/office/drawing/2014/main" id="{F08B66FC-45B6-4B35-8AE6-CEB9515E29E7}"/>
            </a:ext>
          </a:extLst>
        </xdr:cNvPr>
        <xdr:cNvSpPr txBox="1"/>
      </xdr:nvSpPr>
      <xdr:spPr>
        <a:xfrm>
          <a:off x="170015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441" name="n_4aveValue【庁舎】&#10;一人当たり面積">
          <a:extLst>
            <a:ext uri="{FF2B5EF4-FFF2-40B4-BE49-F238E27FC236}">
              <a16:creationId xmlns:a16="http://schemas.microsoft.com/office/drawing/2014/main" id="{74D583AE-09B6-4B6E-93A9-2B16573929D2}"/>
            </a:ext>
          </a:extLst>
        </xdr:cNvPr>
        <xdr:cNvSpPr txBox="1"/>
      </xdr:nvSpPr>
      <xdr:spPr>
        <a:xfrm>
          <a:off x="162268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30115</xdr:rowOff>
    </xdr:from>
    <xdr:ext cx="469744" cy="259045"/>
    <xdr:sp macro="" textlink="">
      <xdr:nvSpPr>
        <xdr:cNvPr id="442" name="n_1mainValue【庁舎】&#10;一人当たり面積">
          <a:extLst>
            <a:ext uri="{FF2B5EF4-FFF2-40B4-BE49-F238E27FC236}">
              <a16:creationId xmlns:a16="http://schemas.microsoft.com/office/drawing/2014/main" id="{6F6B4BBA-7711-402C-A50D-B0737C600DC3}"/>
            </a:ext>
          </a:extLst>
        </xdr:cNvPr>
        <xdr:cNvSpPr txBox="1"/>
      </xdr:nvSpPr>
      <xdr:spPr>
        <a:xfrm>
          <a:off x="18561127" y="1813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32021</xdr:rowOff>
    </xdr:from>
    <xdr:ext cx="469744" cy="259045"/>
    <xdr:sp macro="" textlink="">
      <xdr:nvSpPr>
        <xdr:cNvPr id="443" name="n_2mainValue【庁舎】&#10;一人当たり面積">
          <a:extLst>
            <a:ext uri="{FF2B5EF4-FFF2-40B4-BE49-F238E27FC236}">
              <a16:creationId xmlns:a16="http://schemas.microsoft.com/office/drawing/2014/main" id="{CC9C47B2-F663-4045-9DBF-049F33561555}"/>
            </a:ext>
          </a:extLst>
        </xdr:cNvPr>
        <xdr:cNvSpPr txBox="1"/>
      </xdr:nvSpPr>
      <xdr:spPr>
        <a:xfrm>
          <a:off x="17776267" y="181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34689</xdr:rowOff>
    </xdr:from>
    <xdr:ext cx="469744" cy="259045"/>
    <xdr:sp macro="" textlink="">
      <xdr:nvSpPr>
        <xdr:cNvPr id="444" name="n_3mainValue【庁舎】&#10;一人当たり面積">
          <a:extLst>
            <a:ext uri="{FF2B5EF4-FFF2-40B4-BE49-F238E27FC236}">
              <a16:creationId xmlns:a16="http://schemas.microsoft.com/office/drawing/2014/main" id="{11819EF9-A10C-4480-9C89-5BFD6A20C414}"/>
            </a:ext>
          </a:extLst>
        </xdr:cNvPr>
        <xdr:cNvSpPr txBox="1"/>
      </xdr:nvSpPr>
      <xdr:spPr>
        <a:xfrm>
          <a:off x="17001567" y="181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5" name="正方形/長方形 444">
          <a:extLst>
            <a:ext uri="{FF2B5EF4-FFF2-40B4-BE49-F238E27FC236}">
              <a16:creationId xmlns:a16="http://schemas.microsoft.com/office/drawing/2014/main" id="{B4FBFC56-1FFA-488E-B12D-B56C0EA61A3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6" name="正方形/長方形 445">
          <a:extLst>
            <a:ext uri="{FF2B5EF4-FFF2-40B4-BE49-F238E27FC236}">
              <a16:creationId xmlns:a16="http://schemas.microsoft.com/office/drawing/2014/main" id="{8DC500E1-7B9A-4BD1-BC51-FDC9BC0B776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7" name="テキスト ボックス 446">
          <a:extLst>
            <a:ext uri="{FF2B5EF4-FFF2-40B4-BE49-F238E27FC236}">
              <a16:creationId xmlns:a16="http://schemas.microsoft.com/office/drawing/2014/main" id="{FE23809D-CD43-4F1F-8ECB-331A9A55F64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体育館、プールについて有形固定資産減価償却率が類似団体内平均値を下回っている。これは経過年数が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年以内と比較的新しい建物であるためである。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一般廃棄物処理施設については、経過年数が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年となっており、こちらも比較的新しい建物であるが、耐用年数が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年と短いため有形固定資産減価償却率が高くなっている。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庁舎については、経過年数が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年と老朽化が進んでおり、耐用年数の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年に迫っているため有形固定資産減価償却率が高くなってい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年に建替えを予定している。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いずれも利用状況などを考慮し、予防保全による継続使用を前提として修繕・更新の検討を進めていく。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ここ数年、税収が安定していることにより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中盤を維持し、令和元年度においても</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しかしながら、人口の減少や基幹産業である漁業の長引く不振により、税収等の自主財源の割合が低い状況であることから、今後も、行政の効率化に努め、財政の健全化を図り、自主財源の確保と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97383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97383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に９０％を超えた以降、行財政改革により義務的経費の削減に努め、高利率の地方債の繰上償還の実施、退職者不補充等による職員数の削減で人件費を抑制したことなどの効果もあり、平成２４年度まで８０％台を維持していた。しかし、平成２５年度より毎年増加傾向にあり、要因として、各施設における経常経費が上昇傾向にあることや、職員数の増加による人件費の増加により、９０％を超えている。今後も、経常的経費の削減に努め、町の魅力発信に向けた関連経費も併せて精査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167005</xdr:rowOff>
    </xdr:from>
    <xdr:to>
      <xdr:col>23</xdr:col>
      <xdr:colOff>133350</xdr:colOff>
      <xdr:row>67</xdr:row>
      <xdr:rowOff>15663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8270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66</xdr:row>
      <xdr:rowOff>167005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4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9422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66</xdr:row>
      <xdr:rowOff>78529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8966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136313</xdr:rowOff>
    </xdr:from>
    <xdr:to>
      <xdr:col>23</xdr:col>
      <xdr:colOff>184150</xdr:colOff>
      <xdr:row>67</xdr:row>
      <xdr:rowOff>66463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32190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116205</xdr:rowOff>
    </xdr:from>
    <xdr:to>
      <xdr:col>19</xdr:col>
      <xdr:colOff>184150</xdr:colOff>
      <xdr:row>67</xdr:row>
      <xdr:rowOff>46355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31132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27729</xdr:rowOff>
    </xdr:from>
    <xdr:to>
      <xdr:col>11</xdr:col>
      <xdr:colOff>82550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維持管理業務の大部分を民間業者へ委託したことや、システム導入維持に係る維持管理経費が増加したため、人口１人あたりの人件費・物件費等決算額は増加傾向にあるものの、ここ数年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今後も、適正な定員管理やコストの低減化に努め、財政の健全化を図りたい。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24887</xdr:rowOff>
    </xdr:from>
    <xdr:to>
      <xdr:col>23</xdr:col>
      <xdr:colOff>133350</xdr:colOff>
      <xdr:row>82</xdr:row>
      <xdr:rowOff>63122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3787"/>
          <a:ext cx="8382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11455</xdr:rowOff>
    </xdr:from>
    <xdr:to>
      <xdr:col>19</xdr:col>
      <xdr:colOff>133350</xdr:colOff>
      <xdr:row>82</xdr:row>
      <xdr:rowOff>24887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0355"/>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11455</xdr:rowOff>
    </xdr:from>
    <xdr:to>
      <xdr:col>15</xdr:col>
      <xdr:colOff>82550</xdr:colOff>
      <xdr:row>82</xdr:row>
      <xdr:rowOff>30015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70355"/>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160384</xdr:rowOff>
    </xdr:from>
    <xdr:to>
      <xdr:col>11</xdr:col>
      <xdr:colOff>31750</xdr:colOff>
      <xdr:row>82</xdr:row>
      <xdr:rowOff>30015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834"/>
          <a:ext cx="8890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12322</xdr:rowOff>
    </xdr:from>
    <xdr:to>
      <xdr:col>23</xdr:col>
      <xdr:colOff>184150</xdr:colOff>
      <xdr:row>82</xdr:row>
      <xdr:rowOff>113922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28849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145537</xdr:rowOff>
    </xdr:from>
    <xdr:to>
      <xdr:col>19</xdr:col>
      <xdr:colOff>184150</xdr:colOff>
      <xdr:row>82</xdr:row>
      <xdr:rowOff>75687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132105</xdr:rowOff>
    </xdr:from>
    <xdr:to>
      <xdr:col>15</xdr:col>
      <xdr:colOff>133350</xdr:colOff>
      <xdr:row>82</xdr:row>
      <xdr:rowOff>62255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72432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150665</xdr:rowOff>
    </xdr:from>
    <xdr:to>
      <xdr:col>11</xdr:col>
      <xdr:colOff>82550</xdr:colOff>
      <xdr:row>82</xdr:row>
      <xdr:rowOff>80815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90992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109584</xdr:rowOff>
    </xdr:from>
    <xdr:to>
      <xdr:col>7</xdr:col>
      <xdr:colOff>31750</xdr:colOff>
      <xdr:row>82</xdr:row>
      <xdr:rowOff>39734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49911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当町の職員給与については、特殊勤務手当の廃止を行うなど、給与の適正化に努めるとともに、総人件費の抑制を図っている。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令和元年度においては、採用・退職の兼ね合いで０．４増加した。</a:t>
          </a:r>
        </a:p>
        <a:p>
          <a:r>
            <a:rPr kumimoji="1" lang="ja-JP" altLang="en-US" sz="1300">
              <a:latin typeface="ＭＳ Ｐゴシック" panose="020B0600070205080204" pitchFamily="50" charset="-128"/>
              <a:ea typeface="ＭＳ Ｐゴシック" panose="020B0600070205080204" pitchFamily="50" charset="-128"/>
            </a:rPr>
            <a:t>　今後も国における給与制度改革を見据えながら、町民の納得・支持を得られる給与制度の構築に努める。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64346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197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32173</xdr:rowOff>
    </xdr:from>
    <xdr:to>
      <xdr:col>77</xdr:col>
      <xdr:colOff>44450</xdr:colOff>
      <xdr:row>88</xdr:row>
      <xdr:rowOff>56304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1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56304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278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96520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278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152823</xdr:rowOff>
    </xdr:from>
    <xdr:to>
      <xdr:col>77</xdr:col>
      <xdr:colOff>95250</xdr:colOff>
      <xdr:row>88</xdr:row>
      <xdr:rowOff>82973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67750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5504</xdr:rowOff>
    </xdr:from>
    <xdr:to>
      <xdr:col>73</xdr:col>
      <xdr:colOff>44450</xdr:colOff>
      <xdr:row>88</xdr:row>
      <xdr:rowOff>107104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91881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構改革による課の統合や過去からの新規採用抑制策により類似団体平均を大きく下回っていたが、平成２９年度以降、定員管理に努めながらも、能動的な業務体制づくりを進めることから、新規採用を積極的に進めている。今後も、定員管理計画等を踏まえ、民間委託の推進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99640</xdr:rowOff>
    </xdr:from>
    <xdr:to>
      <xdr:col>81</xdr:col>
      <xdr:colOff>44450</xdr:colOff>
      <xdr:row>59</xdr:row>
      <xdr:rowOff>100674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15190"/>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74821</xdr:rowOff>
    </xdr:from>
    <xdr:to>
      <xdr:col>77</xdr:col>
      <xdr:colOff>44450</xdr:colOff>
      <xdr:row>59</xdr:row>
      <xdr:rowOff>99640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037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74821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29012"/>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13462</xdr:rowOff>
    </xdr:from>
    <xdr:to>
      <xdr:col>68</xdr:col>
      <xdr:colOff>152400</xdr:colOff>
      <xdr:row>59</xdr:row>
      <xdr:rowOff>23114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2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49874</xdr:rowOff>
    </xdr:from>
    <xdr:to>
      <xdr:col>81</xdr:col>
      <xdr:colOff>95250</xdr:colOff>
      <xdr:row>59</xdr:row>
      <xdr:rowOff>151474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66401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1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48840</xdr:rowOff>
    </xdr:from>
    <xdr:to>
      <xdr:col>77</xdr:col>
      <xdr:colOff>95250</xdr:colOff>
      <xdr:row>59</xdr:row>
      <xdr:rowOff>150440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160617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33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24021</xdr:rowOff>
    </xdr:from>
    <xdr:to>
      <xdr:col>73</xdr:col>
      <xdr:colOff>44450</xdr:colOff>
      <xdr:row>59</xdr:row>
      <xdr:rowOff>125621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135798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134112</xdr:rowOff>
    </xdr:from>
    <xdr:to>
      <xdr:col>68</xdr:col>
      <xdr:colOff>203200</xdr:colOff>
      <xdr:row>59</xdr:row>
      <xdr:rowOff>64262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74439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平成２９年度に地方債の繰上償還を実施したことにより、平成３０年度を大きく下回った。</a:t>
          </a:r>
        </a:p>
        <a:p>
          <a:r>
            <a:rPr kumimoji="1" lang="ja-JP" altLang="en-US" sz="1300">
              <a:latin typeface="ＭＳ Ｐゴシック" panose="020B0600070205080204" pitchFamily="50" charset="-128"/>
              <a:ea typeface="ＭＳ Ｐゴシック" panose="020B0600070205080204" pitchFamily="50" charset="-128"/>
            </a:rPr>
            <a:t>　今後、役場建替の償還開始や施設の更新を予定していることから、必要最低限の地方債を発行し、実質公債費比率の上昇を極力抑えたい。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69088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2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102870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新規地方債借入の抑制や償還完了により、一般会計に係る地方債残高及び債務負担行為に基づく支出予定額は年々減少している。</a:t>
          </a:r>
        </a:p>
        <a:p>
          <a:r>
            <a:rPr kumimoji="1" lang="ja-JP" altLang="en-US" sz="1300">
              <a:latin typeface="ＭＳ Ｐゴシック" panose="020B0600070205080204" pitchFamily="50" charset="-128"/>
              <a:ea typeface="ＭＳ Ｐゴシック" panose="020B0600070205080204" pitchFamily="50" charset="-128"/>
            </a:rPr>
            <a:t>　また、財政調整基金等の積立てによる充当可能基金は増加しており、将来負担比率は算出されていない。</a:t>
          </a:r>
        </a:p>
        <a:p>
          <a:r>
            <a:rPr kumimoji="1" lang="ja-JP" altLang="en-US" sz="1300">
              <a:latin typeface="ＭＳ Ｐゴシック" panose="020B0600070205080204" pitchFamily="50" charset="-128"/>
              <a:ea typeface="ＭＳ Ｐゴシック" panose="020B0600070205080204" pitchFamily="50" charset="-128"/>
            </a:rPr>
            <a:t>　今後も、将来への負担を少しでも軽減するよう、財政の健全化を図りたい。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平成２９年度以降、定員管理に努めながらも、能動的な業務体制づくりを進めることから、新規採用を積極的に進めている。このことが影響し、平成３０年度から０．９％増加した。</a:t>
          </a:r>
        </a:p>
        <a:p>
          <a:r>
            <a:rPr kumimoji="1" lang="ja-JP" altLang="en-US" sz="1300">
              <a:latin typeface="ＭＳ Ｐゴシック" panose="020B0600070205080204" pitchFamily="50" charset="-128"/>
              <a:ea typeface="ＭＳ Ｐゴシック" panose="020B0600070205080204" pitchFamily="50" charset="-128"/>
            </a:rPr>
            <a:t>　今後も、定員管理計画等を踏まえ、民間委託の推進等により適切な定員管理に努める。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ここ数年、各種業務の民間委託等の導入やシステム化に伴う経費の増加のため、近年は類似団体の平均を大きく上回っている。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今後も、コストの低減を図り、これらの経費を抑制していく必要がある。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25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56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56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9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45720</xdr:rowOff>
    </xdr:from>
    <xdr:to>
      <xdr:col>82</xdr:col>
      <xdr:colOff>158750</xdr:colOff>
      <xdr:row>20</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17797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3810</xdr:rowOff>
    </xdr:from>
    <xdr:to>
      <xdr:col>78</xdr:col>
      <xdr:colOff>120650</xdr:colOff>
      <xdr:row>21</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9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160020</xdr:rowOff>
    </xdr:from>
    <xdr:to>
      <xdr:col>69</xdr:col>
      <xdr:colOff>142875</xdr:colOff>
      <xdr:row>21</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から、町の単独施策として実施した子ども医療費給付事業により、類似団体平均より指数が上昇している。また、受給対象年齢を平成２７年度より高校生まで拡大したため、類似団体平均から数値が離れている。</a:t>
          </a:r>
        </a:p>
        <a:p>
          <a:r>
            <a:rPr kumimoji="1" lang="ja-JP" altLang="en-US" sz="1300">
              <a:latin typeface="ＭＳ Ｐゴシック" panose="020B0600070205080204" pitchFamily="50" charset="-128"/>
              <a:ea typeface="ＭＳ Ｐゴシック" panose="020B0600070205080204" pitchFamily="50" charset="-128"/>
            </a:rPr>
            <a:t>　今後も、単独施策等の事業を行う際には、将来的な負担増加に繋がらないよう、厳しく精査したうえで事業実施していく。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6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その他に係る経常収支比率については、国民健康保険事業会計や介護保険事業会計等に対する事務費等繰出金が主なものであり、類似団体平均と比較して２．５％下回っている。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08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138430</xdr:rowOff>
    </xdr:from>
    <xdr:to>
      <xdr:col>78</xdr:col>
      <xdr:colOff>69850</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96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8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102870</xdr:rowOff>
    </xdr:from>
    <xdr:to>
      <xdr:col>82</xdr:col>
      <xdr:colOff>158750</xdr:colOff>
      <xdr:row>55</xdr:row>
      <xdr:rowOff>33020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119397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87630</xdr:rowOff>
    </xdr:from>
    <xdr:to>
      <xdr:col>74</xdr:col>
      <xdr:colOff>31750</xdr:colOff>
      <xdr:row>55</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消防事務組合、廃棄物処理広域連合などの一部事務組合に対する負担金が大きな比重を占め、類似団体平均を上回っている。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関係団体と連携し、過度の負担とならないよう数値の低減に努めたい。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198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37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平成２９年度に繰上償還を実施したことにより、公債費における経常収支比率は１０％台で推移しており、令和元年度は類似団体平均を６．９％下回っている。</a:t>
          </a:r>
        </a:p>
        <a:p>
          <a:r>
            <a:rPr kumimoji="1" lang="ja-JP" altLang="en-US" sz="1300">
              <a:latin typeface="ＭＳ Ｐゴシック" panose="020B0600070205080204" pitchFamily="50" charset="-128"/>
              <a:ea typeface="ＭＳ Ｐゴシック" panose="020B0600070205080204" pitchFamily="50" charset="-128"/>
            </a:rPr>
            <a:t>　今後も、過度な地方債発行の抑制に努めながら、将来を見据えた公債費の管理を行っていく。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13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平成２３年度まではほぼ横ばいで推移していたが、平成２４年度以降物件費の増加により上昇傾向にある。主な要因は、各種業務の民間委託やシステム化などの経費の増加によるものである。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今後も、コストの低減を図り、これらの経費を抑制していく必要がある。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24130</xdr:rowOff>
    </xdr:from>
    <xdr:to>
      <xdr:col>82</xdr:col>
      <xdr:colOff>107950</xdr:colOff>
      <xdr:row>80</xdr:row>
      <xdr:rowOff>26988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74013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80</xdr:row>
      <xdr:rowOff>26988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6429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52705</xdr:rowOff>
    </xdr:from>
    <xdr:to>
      <xdr:col>73</xdr:col>
      <xdr:colOff>180975</xdr:colOff>
      <xdr:row>79</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97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4127</xdr:rowOff>
    </xdr:from>
    <xdr:to>
      <xdr:col>69</xdr:col>
      <xdr:colOff>92075</xdr:colOff>
      <xdr:row>79</xdr:row>
      <xdr:rowOff>52705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4867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144780</xdr:rowOff>
    </xdr:from>
    <xdr:to>
      <xdr:col>82</xdr:col>
      <xdr:colOff>158750</xdr:colOff>
      <xdr:row>80</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116857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147638</xdr:rowOff>
    </xdr:from>
    <xdr:to>
      <xdr:col>78</xdr:col>
      <xdr:colOff>120650</xdr:colOff>
      <xdr:row>80</xdr:row>
      <xdr:rowOff>77788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62565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7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xdr:rowOff>
    </xdr:from>
    <xdr:to>
      <xdr:col>69</xdr:col>
      <xdr:colOff>142875</xdr:colOff>
      <xdr:row>79</xdr:row>
      <xdr:rowOff>103505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88282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124777</xdr:rowOff>
    </xdr:from>
    <xdr:to>
      <xdr:col>65</xdr:col>
      <xdr:colOff>53975</xdr:colOff>
      <xdr:row>79</xdr:row>
      <xdr:rowOff>54927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39704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8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22827</xdr:rowOff>
    </xdr:from>
    <xdr:to>
      <xdr:col>29</xdr:col>
      <xdr:colOff>127000</xdr:colOff>
      <xdr:row>18</xdr:row>
      <xdr:rowOff>49434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6552"/>
          <a:ext cx="647700" cy="2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49434</xdr:rowOff>
    </xdr:from>
    <xdr:to>
      <xdr:col>26</xdr:col>
      <xdr:colOff>50800</xdr:colOff>
      <xdr:row>18</xdr:row>
      <xdr:rowOff>69997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3159"/>
          <a:ext cx="6985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69997</xdr:rowOff>
    </xdr:from>
    <xdr:to>
      <xdr:col>22</xdr:col>
      <xdr:colOff>114300</xdr:colOff>
      <xdr:row>18</xdr:row>
      <xdr:rowOff>79941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3722"/>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79941</xdr:rowOff>
    </xdr:from>
    <xdr:to>
      <xdr:col>18</xdr:col>
      <xdr:colOff>177800</xdr:colOff>
      <xdr:row>18</xdr:row>
      <xdr:rowOff>85103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3666"/>
          <a:ext cx="6985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143477</xdr:rowOff>
    </xdr:from>
    <xdr:to>
      <xdr:col>29</xdr:col>
      <xdr:colOff>177800</xdr:colOff>
      <xdr:row>18</xdr:row>
      <xdr:rowOff>73627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115554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170084</xdr:rowOff>
    </xdr:from>
    <xdr:to>
      <xdr:col>26</xdr:col>
      <xdr:colOff>101600</xdr:colOff>
      <xdr:row>18</xdr:row>
      <xdr:rowOff>100234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85011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8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19197</xdr:rowOff>
    </xdr:from>
    <xdr:to>
      <xdr:col>22</xdr:col>
      <xdr:colOff>165100</xdr:colOff>
      <xdr:row>18</xdr:row>
      <xdr:rowOff>120797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105574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29141</xdr:rowOff>
    </xdr:from>
    <xdr:to>
      <xdr:col>19</xdr:col>
      <xdr:colOff>38100</xdr:colOff>
      <xdr:row>18</xdr:row>
      <xdr:rowOff>130741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34303</xdr:rowOff>
    </xdr:from>
    <xdr:to>
      <xdr:col>15</xdr:col>
      <xdr:colOff>101600</xdr:colOff>
      <xdr:row>18</xdr:row>
      <xdr:rowOff>135903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120680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136891</xdr:rowOff>
    </xdr:from>
    <xdr:to>
      <xdr:col>29</xdr:col>
      <xdr:colOff>127000</xdr:colOff>
      <xdr:row>37</xdr:row>
      <xdr:rowOff>12692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0141"/>
          <a:ext cx="647700" cy="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45542</xdr:rowOff>
    </xdr:from>
    <xdr:to>
      <xdr:col>26</xdr:col>
      <xdr:colOff>50800</xdr:colOff>
      <xdr:row>37</xdr:row>
      <xdr:rowOff>12692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8792"/>
          <a:ext cx="698500" cy="1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45542</xdr:rowOff>
    </xdr:from>
    <xdr:to>
      <xdr:col>22</xdr:col>
      <xdr:colOff>114300</xdr:colOff>
      <xdr:row>36</xdr:row>
      <xdr:rowOff>86240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8792"/>
          <a:ext cx="698500" cy="4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86240</xdr:rowOff>
    </xdr:from>
    <xdr:to>
      <xdr:col>18</xdr:col>
      <xdr:colOff>177800</xdr:colOff>
      <xdr:row>36</xdr:row>
      <xdr:rowOff>118077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39490"/>
          <a:ext cx="698500" cy="3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86091</xdr:rowOff>
    </xdr:from>
    <xdr:to>
      <xdr:col>29</xdr:col>
      <xdr:colOff>177800</xdr:colOff>
      <xdr:row>37</xdr:row>
      <xdr:rowOff>16241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58168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133342</xdr:rowOff>
    </xdr:from>
    <xdr:to>
      <xdr:col>26</xdr:col>
      <xdr:colOff>101600</xdr:colOff>
      <xdr:row>37</xdr:row>
      <xdr:rowOff>63492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48269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7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337642</xdr:rowOff>
    </xdr:from>
    <xdr:to>
      <xdr:col>22</xdr:col>
      <xdr:colOff>165100</xdr:colOff>
      <xdr:row>36</xdr:row>
      <xdr:rowOff>96342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35440</xdr:rowOff>
    </xdr:from>
    <xdr:to>
      <xdr:col>19</xdr:col>
      <xdr:colOff>38100</xdr:colOff>
      <xdr:row>36</xdr:row>
      <xdr:rowOff>137040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8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121817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67277</xdr:rowOff>
    </xdr:from>
    <xdr:to>
      <xdr:col>15</xdr:col>
      <xdr:colOff>101600</xdr:colOff>
      <xdr:row>36</xdr:row>
      <xdr:rowOff>168877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111215</xdr:rowOff>
    </xdr:from>
    <xdr:to>
      <xdr:col>24</xdr:col>
      <xdr:colOff>63500</xdr:colOff>
      <xdr:row>37</xdr:row>
      <xdr:rowOff>129832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4865"/>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129832</xdr:rowOff>
    </xdr:from>
    <xdr:to>
      <xdr:col>19</xdr:col>
      <xdr:colOff>177800</xdr:colOff>
      <xdr:row>37</xdr:row>
      <xdr:rowOff>139791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3482"/>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139791</xdr:rowOff>
    </xdr:from>
    <xdr:to>
      <xdr:col>15</xdr:col>
      <xdr:colOff>50800</xdr:colOff>
      <xdr:row>37</xdr:row>
      <xdr:rowOff>143683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3441"/>
          <a:ext cx="8890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143683</xdr:rowOff>
    </xdr:from>
    <xdr:to>
      <xdr:col>10</xdr:col>
      <xdr:colOff>114300</xdr:colOff>
      <xdr:row>37</xdr:row>
      <xdr:rowOff>152085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7333"/>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60415</xdr:rowOff>
    </xdr:from>
    <xdr:to>
      <xdr:col>24</xdr:col>
      <xdr:colOff>114300</xdr:colOff>
      <xdr:row>37</xdr:row>
      <xdr:rowOff>162015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146792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79032</xdr:rowOff>
    </xdr:from>
    <xdr:to>
      <xdr:col>20</xdr:col>
      <xdr:colOff>38100</xdr:colOff>
      <xdr:row>38</xdr:row>
      <xdr:rowOff>9182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88991</xdr:rowOff>
    </xdr:from>
    <xdr:to>
      <xdr:col>15</xdr:col>
      <xdr:colOff>101600</xdr:colOff>
      <xdr:row>38</xdr:row>
      <xdr:rowOff>19141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92883</xdr:rowOff>
    </xdr:from>
    <xdr:to>
      <xdr:col>10</xdr:col>
      <xdr:colOff>165100</xdr:colOff>
      <xdr:row>38</xdr:row>
      <xdr:rowOff>23033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14160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101285</xdr:rowOff>
    </xdr:from>
    <xdr:to>
      <xdr:col>6</xdr:col>
      <xdr:colOff>38100</xdr:colOff>
      <xdr:row>38</xdr:row>
      <xdr:rowOff>31435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22562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147149</xdr:rowOff>
    </xdr:from>
    <xdr:to>
      <xdr:col>24</xdr:col>
      <xdr:colOff>63500</xdr:colOff>
      <xdr:row>58</xdr:row>
      <xdr:rowOff>16552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799"/>
          <a:ext cx="8382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16552</xdr:rowOff>
    </xdr:from>
    <xdr:to>
      <xdr:col>19</xdr:col>
      <xdr:colOff>177800</xdr:colOff>
      <xdr:row>58</xdr:row>
      <xdr:rowOff>34214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0652"/>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156883</xdr:rowOff>
    </xdr:from>
    <xdr:to>
      <xdr:col>15</xdr:col>
      <xdr:colOff>50800</xdr:colOff>
      <xdr:row>58</xdr:row>
      <xdr:rowOff>34214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9533"/>
          <a:ext cx="889000" cy="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156883</xdr:rowOff>
    </xdr:from>
    <xdr:to>
      <xdr:col>10</xdr:col>
      <xdr:colOff>114300</xdr:colOff>
      <xdr:row>58</xdr:row>
      <xdr:rowOff>36133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9533"/>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96349</xdr:rowOff>
    </xdr:from>
    <xdr:to>
      <xdr:col>24</xdr:col>
      <xdr:colOff>114300</xdr:colOff>
      <xdr:row>58</xdr:row>
      <xdr:rowOff>26499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74776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137202</xdr:rowOff>
    </xdr:from>
    <xdr:to>
      <xdr:col>20</xdr:col>
      <xdr:colOff>38100</xdr:colOff>
      <xdr:row>58</xdr:row>
      <xdr:rowOff>67352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58479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154864</xdr:rowOff>
    </xdr:from>
    <xdr:to>
      <xdr:col>15</xdr:col>
      <xdr:colOff>101600</xdr:colOff>
      <xdr:row>58</xdr:row>
      <xdr:rowOff>85014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76141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106083</xdr:rowOff>
    </xdr:from>
    <xdr:to>
      <xdr:col>10</xdr:col>
      <xdr:colOff>165100</xdr:colOff>
      <xdr:row>58</xdr:row>
      <xdr:rowOff>36233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27360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156783</xdr:rowOff>
    </xdr:from>
    <xdr:to>
      <xdr:col>6</xdr:col>
      <xdr:colOff>38100</xdr:colOff>
      <xdr:row>58</xdr:row>
      <xdr:rowOff>86933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78060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76350</xdr:rowOff>
    </xdr:from>
    <xdr:to>
      <xdr:col>24</xdr:col>
      <xdr:colOff>63500</xdr:colOff>
      <xdr:row>78</xdr:row>
      <xdr:rowOff>79491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9450"/>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53911</xdr:rowOff>
    </xdr:from>
    <xdr:to>
      <xdr:col>19</xdr:col>
      <xdr:colOff>177800</xdr:colOff>
      <xdr:row>78</xdr:row>
      <xdr:rowOff>76350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7011"/>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53911</xdr:rowOff>
    </xdr:from>
    <xdr:to>
      <xdr:col>15</xdr:col>
      <xdr:colOff>50800</xdr:colOff>
      <xdr:row>78</xdr:row>
      <xdr:rowOff>105904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7011"/>
          <a:ext cx="889000" cy="5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104665</xdr:rowOff>
    </xdr:from>
    <xdr:to>
      <xdr:col>10</xdr:col>
      <xdr:colOff>114300</xdr:colOff>
      <xdr:row>78</xdr:row>
      <xdr:rowOff>105904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7765"/>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28691</xdr:rowOff>
    </xdr:from>
    <xdr:to>
      <xdr:col>24</xdr:col>
      <xdr:colOff>114300</xdr:colOff>
      <xdr:row>78</xdr:row>
      <xdr:rowOff>130291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25550</xdr:rowOff>
    </xdr:from>
    <xdr:to>
      <xdr:col>20</xdr:col>
      <xdr:colOff>38100</xdr:colOff>
      <xdr:row>78</xdr:row>
      <xdr:rowOff>127150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118277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3111</xdr:rowOff>
    </xdr:from>
    <xdr:to>
      <xdr:col>15</xdr:col>
      <xdr:colOff>101600</xdr:colOff>
      <xdr:row>78</xdr:row>
      <xdr:rowOff>104711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95838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55104</xdr:rowOff>
    </xdr:from>
    <xdr:to>
      <xdr:col>10</xdr:col>
      <xdr:colOff>165100</xdr:colOff>
      <xdr:row>78</xdr:row>
      <xdr:rowOff>156704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147831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53865</xdr:rowOff>
    </xdr:from>
    <xdr:to>
      <xdr:col>6</xdr:col>
      <xdr:colOff>38100</xdr:colOff>
      <xdr:row>78</xdr:row>
      <xdr:rowOff>155465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146592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102589</xdr:rowOff>
    </xdr:from>
    <xdr:to>
      <xdr:col>24</xdr:col>
      <xdr:colOff>63500</xdr:colOff>
      <xdr:row>98</xdr:row>
      <xdr:rowOff>111759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04689"/>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102589</xdr:rowOff>
    </xdr:from>
    <xdr:to>
      <xdr:col>19</xdr:col>
      <xdr:colOff>177800</xdr:colOff>
      <xdr:row>98</xdr:row>
      <xdr:rowOff>105552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04689"/>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105552</xdr:rowOff>
    </xdr:from>
    <xdr:to>
      <xdr:col>15</xdr:col>
      <xdr:colOff>50800</xdr:colOff>
      <xdr:row>98</xdr:row>
      <xdr:rowOff>109662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7652"/>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109662</xdr:rowOff>
    </xdr:from>
    <xdr:to>
      <xdr:col>10</xdr:col>
      <xdr:colOff>114300</xdr:colOff>
      <xdr:row>98</xdr:row>
      <xdr:rowOff>110156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1762"/>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60959</xdr:rowOff>
    </xdr:from>
    <xdr:to>
      <xdr:col>24</xdr:col>
      <xdr:colOff>114300</xdr:colOff>
      <xdr:row>98</xdr:row>
      <xdr:rowOff>162559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51789</xdr:rowOff>
    </xdr:from>
    <xdr:to>
      <xdr:col>20</xdr:col>
      <xdr:colOff>38100</xdr:colOff>
      <xdr:row>98</xdr:row>
      <xdr:rowOff>153389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54752</xdr:rowOff>
    </xdr:from>
    <xdr:to>
      <xdr:col>15</xdr:col>
      <xdr:colOff>101600</xdr:colOff>
      <xdr:row>98</xdr:row>
      <xdr:rowOff>156352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147479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58862</xdr:rowOff>
    </xdr:from>
    <xdr:to>
      <xdr:col>10</xdr:col>
      <xdr:colOff>165100</xdr:colOff>
      <xdr:row>98</xdr:row>
      <xdr:rowOff>160462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59356</xdr:rowOff>
    </xdr:from>
    <xdr:to>
      <xdr:col>6</xdr:col>
      <xdr:colOff>38100</xdr:colOff>
      <xdr:row>98</xdr:row>
      <xdr:rowOff>160956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152083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26380</xdr:rowOff>
    </xdr:from>
    <xdr:to>
      <xdr:col>55</xdr:col>
      <xdr:colOff>0</xdr:colOff>
      <xdr:row>38</xdr:row>
      <xdr:rowOff>67290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1480"/>
          <a:ext cx="838200" cy="4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62895</xdr:rowOff>
    </xdr:from>
    <xdr:to>
      <xdr:col>50</xdr:col>
      <xdr:colOff>114300</xdr:colOff>
      <xdr:row>38</xdr:row>
      <xdr:rowOff>67290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7995"/>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2608</xdr:rowOff>
    </xdr:from>
    <xdr:to>
      <xdr:col>45</xdr:col>
      <xdr:colOff>177800</xdr:colOff>
      <xdr:row>38</xdr:row>
      <xdr:rowOff>62895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7708"/>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2608</xdr:rowOff>
    </xdr:from>
    <xdr:to>
      <xdr:col>41</xdr:col>
      <xdr:colOff>50800</xdr:colOff>
      <xdr:row>38</xdr:row>
      <xdr:rowOff>57249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7708"/>
          <a:ext cx="889000" cy="5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147030</xdr:rowOff>
    </xdr:from>
    <xdr:to>
      <xdr:col>55</xdr:col>
      <xdr:colOff>50800</xdr:colOff>
      <xdr:row>38</xdr:row>
      <xdr:rowOff>77180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125457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xdr:rowOff>
    </xdr:from>
    <xdr:to>
      <xdr:col>50</xdr:col>
      <xdr:colOff>165100</xdr:colOff>
      <xdr:row>38</xdr:row>
      <xdr:rowOff>118090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109217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2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12095</xdr:rowOff>
    </xdr:from>
    <xdr:to>
      <xdr:col>46</xdr:col>
      <xdr:colOff>38100</xdr:colOff>
      <xdr:row>38</xdr:row>
      <xdr:rowOff>113695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104822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1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123259</xdr:rowOff>
    </xdr:from>
    <xdr:to>
      <xdr:col>41</xdr:col>
      <xdr:colOff>101600</xdr:colOff>
      <xdr:row>38</xdr:row>
      <xdr:rowOff>53409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44535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6449</xdr:rowOff>
    </xdr:from>
    <xdr:to>
      <xdr:col>36</xdr:col>
      <xdr:colOff>165100</xdr:colOff>
      <xdr:row>38</xdr:row>
      <xdr:rowOff>108049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99176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13626</xdr:rowOff>
    </xdr:from>
    <xdr:to>
      <xdr:col>55</xdr:col>
      <xdr:colOff>0</xdr:colOff>
      <xdr:row>59</xdr:row>
      <xdr:rowOff>23482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29176"/>
          <a:ext cx="8382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5061</xdr:rowOff>
    </xdr:from>
    <xdr:to>
      <xdr:col>50</xdr:col>
      <xdr:colOff>114300</xdr:colOff>
      <xdr:row>59</xdr:row>
      <xdr:rowOff>23482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20611"/>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5061</xdr:rowOff>
    </xdr:from>
    <xdr:to>
      <xdr:col>45</xdr:col>
      <xdr:colOff>177800</xdr:colOff>
      <xdr:row>59</xdr:row>
      <xdr:rowOff>19028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20611"/>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164988</xdr:rowOff>
    </xdr:from>
    <xdr:to>
      <xdr:col>41</xdr:col>
      <xdr:colOff>50800</xdr:colOff>
      <xdr:row>59</xdr:row>
      <xdr:rowOff>19028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908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134276</xdr:rowOff>
    </xdr:from>
    <xdr:to>
      <xdr:col>55</xdr:col>
      <xdr:colOff>50800</xdr:colOff>
      <xdr:row>59</xdr:row>
      <xdr:rowOff>64426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49203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144132</xdr:rowOff>
    </xdr:from>
    <xdr:to>
      <xdr:col>50</xdr:col>
      <xdr:colOff>165100</xdr:colOff>
      <xdr:row>59</xdr:row>
      <xdr:rowOff>74282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65409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125711</xdr:rowOff>
    </xdr:from>
    <xdr:to>
      <xdr:col>46</xdr:col>
      <xdr:colOff>38100</xdr:colOff>
      <xdr:row>59</xdr:row>
      <xdr:rowOff>55861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46988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139678</xdr:rowOff>
    </xdr:from>
    <xdr:to>
      <xdr:col>41</xdr:col>
      <xdr:colOff>101600</xdr:colOff>
      <xdr:row>59</xdr:row>
      <xdr:rowOff>69828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60955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114188</xdr:rowOff>
    </xdr:from>
    <xdr:to>
      <xdr:col>36</xdr:col>
      <xdr:colOff>165100</xdr:colOff>
      <xdr:row>59</xdr:row>
      <xdr:rowOff>44338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35465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128770</xdr:rowOff>
    </xdr:from>
    <xdr:to>
      <xdr:col>55</xdr:col>
      <xdr:colOff>0</xdr:colOff>
      <xdr:row>78</xdr:row>
      <xdr:rowOff>133110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1870"/>
          <a:ext cx="8382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133110</xdr:rowOff>
    </xdr:from>
    <xdr:to>
      <xdr:col>50</xdr:col>
      <xdr:colOff>114300</xdr:colOff>
      <xdr:row>78</xdr:row>
      <xdr:rowOff>137139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6210"/>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137133</xdr:rowOff>
    </xdr:from>
    <xdr:to>
      <xdr:col>45</xdr:col>
      <xdr:colOff>177800</xdr:colOff>
      <xdr:row>78</xdr:row>
      <xdr:rowOff>137139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023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93383</xdr:rowOff>
    </xdr:from>
    <xdr:to>
      <xdr:col>41</xdr:col>
      <xdr:colOff>50800</xdr:colOff>
      <xdr:row>78</xdr:row>
      <xdr:rowOff>137133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6483"/>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77970</xdr:rowOff>
    </xdr:from>
    <xdr:to>
      <xdr:col>55</xdr:col>
      <xdr:colOff>50800</xdr:colOff>
      <xdr:row>79</xdr:row>
      <xdr:rowOff>8120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82310</xdr:rowOff>
    </xdr:from>
    <xdr:to>
      <xdr:col>50</xdr:col>
      <xdr:colOff>165100</xdr:colOff>
      <xdr:row>79</xdr:row>
      <xdr:rowOff>12460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86339</xdr:rowOff>
    </xdr:from>
    <xdr:to>
      <xdr:col>46</xdr:col>
      <xdr:colOff>38100</xdr:colOff>
      <xdr:row>79</xdr:row>
      <xdr:rowOff>16489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86333</xdr:rowOff>
    </xdr:from>
    <xdr:to>
      <xdr:col>41</xdr:col>
      <xdr:colOff>101600</xdr:colOff>
      <xdr:row>79</xdr:row>
      <xdr:rowOff>16483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42583</xdr:rowOff>
    </xdr:from>
    <xdr:to>
      <xdr:col>36</xdr:col>
      <xdr:colOff>165100</xdr:colOff>
      <xdr:row>78</xdr:row>
      <xdr:rowOff>144183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135310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109579</xdr:rowOff>
    </xdr:from>
    <xdr:to>
      <xdr:col>55</xdr:col>
      <xdr:colOff>0</xdr:colOff>
      <xdr:row>98</xdr:row>
      <xdr:rowOff>109998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11679"/>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79961</xdr:rowOff>
    </xdr:from>
    <xdr:to>
      <xdr:col>50</xdr:col>
      <xdr:colOff>114300</xdr:colOff>
      <xdr:row>98</xdr:row>
      <xdr:rowOff>109579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2061"/>
          <a:ext cx="889000" cy="2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79961</xdr:rowOff>
    </xdr:from>
    <xdr:to>
      <xdr:col>45</xdr:col>
      <xdr:colOff>177800</xdr:colOff>
      <xdr:row>98</xdr:row>
      <xdr:rowOff>87240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2061"/>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87240</xdr:rowOff>
    </xdr:from>
    <xdr:to>
      <xdr:col>41</xdr:col>
      <xdr:colOff>50800</xdr:colOff>
      <xdr:row>98</xdr:row>
      <xdr:rowOff>122296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9340"/>
          <a:ext cx="889000" cy="3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59198</xdr:rowOff>
    </xdr:from>
    <xdr:to>
      <xdr:col>55</xdr:col>
      <xdr:colOff>50800</xdr:colOff>
      <xdr:row>98</xdr:row>
      <xdr:rowOff>160798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145575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58779</xdr:rowOff>
    </xdr:from>
    <xdr:to>
      <xdr:col>50</xdr:col>
      <xdr:colOff>165100</xdr:colOff>
      <xdr:row>98</xdr:row>
      <xdr:rowOff>160379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151506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29161</xdr:rowOff>
    </xdr:from>
    <xdr:to>
      <xdr:col>46</xdr:col>
      <xdr:colOff>38100</xdr:colOff>
      <xdr:row>98</xdr:row>
      <xdr:rowOff>130761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36440</xdr:rowOff>
    </xdr:from>
    <xdr:to>
      <xdr:col>41</xdr:col>
      <xdr:colOff>101600</xdr:colOff>
      <xdr:row>98</xdr:row>
      <xdr:rowOff>138040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129167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71496</xdr:rowOff>
    </xdr:from>
    <xdr:to>
      <xdr:col>36</xdr:col>
      <xdr:colOff>165100</xdr:colOff>
      <xdr:row>99</xdr:row>
      <xdr:rowOff>1646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164223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96883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433"/>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96883</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433"/>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46083</xdr:rowOff>
    </xdr:from>
    <xdr:to>
      <xdr:col>72</xdr:col>
      <xdr:colOff>38100</xdr:colOff>
      <xdr:row>39</xdr:row>
      <xdr:rowOff>147683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138810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92960</xdr:rowOff>
    </xdr:from>
    <xdr:to>
      <xdr:col>85</xdr:col>
      <xdr:colOff>127000</xdr:colOff>
      <xdr:row>78</xdr:row>
      <xdr:rowOff>99394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6060"/>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123191</xdr:rowOff>
    </xdr:from>
    <xdr:to>
      <xdr:col>81</xdr:col>
      <xdr:colOff>50800</xdr:colOff>
      <xdr:row>78</xdr:row>
      <xdr:rowOff>99394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24841"/>
          <a:ext cx="8890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123191</xdr:rowOff>
    </xdr:from>
    <xdr:to>
      <xdr:col>76</xdr:col>
      <xdr:colOff>114300</xdr:colOff>
      <xdr:row>78</xdr:row>
      <xdr:rowOff>79161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24841"/>
          <a:ext cx="889000" cy="1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79161</xdr:rowOff>
    </xdr:from>
    <xdr:to>
      <xdr:col>71</xdr:col>
      <xdr:colOff>177800</xdr:colOff>
      <xdr:row>78</xdr:row>
      <xdr:rowOff>86016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52261"/>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42160</xdr:rowOff>
    </xdr:from>
    <xdr:to>
      <xdr:col>85</xdr:col>
      <xdr:colOff>177800</xdr:colOff>
      <xdr:row>78</xdr:row>
      <xdr:rowOff>143760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128537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48594</xdr:rowOff>
    </xdr:from>
    <xdr:to>
      <xdr:col>81</xdr:col>
      <xdr:colOff>101600</xdr:colOff>
      <xdr:row>78</xdr:row>
      <xdr:rowOff>150194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141321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72391</xdr:rowOff>
    </xdr:from>
    <xdr:to>
      <xdr:col>76</xdr:col>
      <xdr:colOff>165100</xdr:colOff>
      <xdr:row>78</xdr:row>
      <xdr:rowOff>2541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165118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28361</xdr:rowOff>
    </xdr:from>
    <xdr:to>
      <xdr:col>72</xdr:col>
      <xdr:colOff>38100</xdr:colOff>
      <xdr:row>78</xdr:row>
      <xdr:rowOff>129961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121088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35216</xdr:rowOff>
    </xdr:from>
    <xdr:to>
      <xdr:col>67</xdr:col>
      <xdr:colOff>101600</xdr:colOff>
      <xdr:row>78</xdr:row>
      <xdr:rowOff>136816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127943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134462</xdr:rowOff>
    </xdr:from>
    <xdr:to>
      <xdr:col>85</xdr:col>
      <xdr:colOff>127000</xdr:colOff>
      <xdr:row>98</xdr:row>
      <xdr:rowOff>135289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6562"/>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134462</xdr:rowOff>
    </xdr:from>
    <xdr:to>
      <xdr:col>81</xdr:col>
      <xdr:colOff>50800</xdr:colOff>
      <xdr:row>98</xdr:row>
      <xdr:rowOff>137818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656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136888</xdr:rowOff>
    </xdr:from>
    <xdr:to>
      <xdr:col>76</xdr:col>
      <xdr:colOff>114300</xdr:colOff>
      <xdr:row>98</xdr:row>
      <xdr:rowOff>137818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898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136888</xdr:rowOff>
    </xdr:from>
    <xdr:to>
      <xdr:col>71</xdr:col>
      <xdr:colOff>177800</xdr:colOff>
      <xdr:row>98</xdr:row>
      <xdr:rowOff>138688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8988"/>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84489</xdr:rowOff>
    </xdr:from>
    <xdr:to>
      <xdr:col>85</xdr:col>
      <xdr:colOff>177800</xdr:colOff>
      <xdr:row>99</xdr:row>
      <xdr:rowOff>14639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83662</xdr:rowOff>
    </xdr:from>
    <xdr:to>
      <xdr:col>81</xdr:col>
      <xdr:colOff>101600</xdr:colOff>
      <xdr:row>99</xdr:row>
      <xdr:rowOff>13812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87018</xdr:rowOff>
    </xdr:from>
    <xdr:to>
      <xdr:col>76</xdr:col>
      <xdr:colOff>165100</xdr:colOff>
      <xdr:row>99</xdr:row>
      <xdr:rowOff>17168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86088</xdr:rowOff>
    </xdr:from>
    <xdr:to>
      <xdr:col>72</xdr:col>
      <xdr:colOff>38100</xdr:colOff>
      <xdr:row>99</xdr:row>
      <xdr:rowOff>16238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87888</xdr:rowOff>
    </xdr:from>
    <xdr:to>
      <xdr:col>67</xdr:col>
      <xdr:colOff>101600</xdr:colOff>
      <xdr:row>99</xdr:row>
      <xdr:rowOff>18038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9165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8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154140</xdr:rowOff>
    </xdr:from>
    <xdr:to>
      <xdr:col>116</xdr:col>
      <xdr:colOff>63500</xdr:colOff>
      <xdr:row>58</xdr:row>
      <xdr:rowOff>157111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824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157111</xdr:rowOff>
    </xdr:from>
    <xdr:to>
      <xdr:col>111</xdr:col>
      <xdr:colOff>177800</xdr:colOff>
      <xdr:row>58</xdr:row>
      <xdr:rowOff>162960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121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162960</xdr:rowOff>
    </xdr:from>
    <xdr:to>
      <xdr:col>107</xdr:col>
      <xdr:colOff>50800</xdr:colOff>
      <xdr:row>58</xdr:row>
      <xdr:rowOff>163075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706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158503</xdr:rowOff>
    </xdr:from>
    <xdr:to>
      <xdr:col>102</xdr:col>
      <xdr:colOff>114300</xdr:colOff>
      <xdr:row>58</xdr:row>
      <xdr:rowOff>163075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26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103340</xdr:rowOff>
    </xdr:from>
    <xdr:to>
      <xdr:col>116</xdr:col>
      <xdr:colOff>114300</xdr:colOff>
      <xdr:row>59</xdr:row>
      <xdr:rowOff>33490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18267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106311</xdr:rowOff>
    </xdr:from>
    <xdr:to>
      <xdr:col>112</xdr:col>
      <xdr:colOff>38100</xdr:colOff>
      <xdr:row>59</xdr:row>
      <xdr:rowOff>36461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27588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112160</xdr:rowOff>
    </xdr:from>
    <xdr:to>
      <xdr:col>107</xdr:col>
      <xdr:colOff>101600</xdr:colOff>
      <xdr:row>59</xdr:row>
      <xdr:rowOff>42310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33437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112275</xdr:rowOff>
    </xdr:from>
    <xdr:to>
      <xdr:col>102</xdr:col>
      <xdr:colOff>165100</xdr:colOff>
      <xdr:row>59</xdr:row>
      <xdr:rowOff>42425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33552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107703</xdr:rowOff>
    </xdr:from>
    <xdr:to>
      <xdr:col>98</xdr:col>
      <xdr:colOff>38100</xdr:colOff>
      <xdr:row>59</xdr:row>
      <xdr:rowOff>37853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28980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16298</xdr:rowOff>
    </xdr:from>
    <xdr:to>
      <xdr:col>116</xdr:col>
      <xdr:colOff>63500</xdr:colOff>
      <xdr:row>78</xdr:row>
      <xdr:rowOff>24177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89398"/>
          <a:ext cx="8382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24177</xdr:rowOff>
    </xdr:from>
    <xdr:to>
      <xdr:col>111</xdr:col>
      <xdr:colOff>177800</xdr:colOff>
      <xdr:row>78</xdr:row>
      <xdr:rowOff>37188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97277"/>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2494</xdr:rowOff>
    </xdr:from>
    <xdr:to>
      <xdr:col>107</xdr:col>
      <xdr:colOff>50800</xdr:colOff>
      <xdr:row>78</xdr:row>
      <xdr:rowOff>37188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75594"/>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151104</xdr:rowOff>
    </xdr:from>
    <xdr:to>
      <xdr:col>102</xdr:col>
      <xdr:colOff>114300</xdr:colOff>
      <xdr:row>78</xdr:row>
      <xdr:rowOff>2494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52754"/>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136948</xdr:rowOff>
    </xdr:from>
    <xdr:to>
      <xdr:col>116</xdr:col>
      <xdr:colOff>114300</xdr:colOff>
      <xdr:row>78</xdr:row>
      <xdr:rowOff>67098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51875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144827</xdr:rowOff>
    </xdr:from>
    <xdr:to>
      <xdr:col>112</xdr:col>
      <xdr:colOff>38100</xdr:colOff>
      <xdr:row>78</xdr:row>
      <xdr:rowOff>74977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66104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157838</xdr:rowOff>
    </xdr:from>
    <xdr:to>
      <xdr:col>107</xdr:col>
      <xdr:colOff>101600</xdr:colOff>
      <xdr:row>78</xdr:row>
      <xdr:rowOff>87988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79115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123144</xdr:rowOff>
    </xdr:from>
    <xdr:to>
      <xdr:col>102</xdr:col>
      <xdr:colOff>165100</xdr:colOff>
      <xdr:row>78</xdr:row>
      <xdr:rowOff>53294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44421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100304</xdr:rowOff>
    </xdr:from>
    <xdr:to>
      <xdr:col>98</xdr:col>
      <xdr:colOff>38100</xdr:colOff>
      <xdr:row>78</xdr:row>
      <xdr:rowOff>30454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21581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歳出決算総額は、住民一人あたり７５３，３４４円となっている。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あたり１４４，９５３円となっている。近年増加傾向にあるが、これは、近年定員管理に努めながらも、能動的な業務体制づくりを進めており、新規採用を積極的に進めていることが影響しての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また、令和元年度で大きく増加したものについては、普通建設事業費となっている。理由としては、役場新庁舎建設実施設計委託や駒ヶ岳演習場流末対策工事があげられる。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次年度以降においては、コストの削減を図り、これらの経費を抑制していきたい。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3,786
110.63
2,957,567
2,937,290
20,118
1,794,462
2,208,576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118573</xdr:rowOff>
    </xdr:from>
    <xdr:to>
      <xdr:col>24</xdr:col>
      <xdr:colOff>63500</xdr:colOff>
      <xdr:row>37</xdr:row>
      <xdr:rowOff>141586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2223"/>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128098</xdr:rowOff>
    </xdr:from>
    <xdr:to>
      <xdr:col>19</xdr:col>
      <xdr:colOff>177800</xdr:colOff>
      <xdr:row>37</xdr:row>
      <xdr:rowOff>141586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174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128098</xdr:rowOff>
    </xdr:from>
    <xdr:to>
      <xdr:col>15</xdr:col>
      <xdr:colOff>50800</xdr:colOff>
      <xdr:row>37</xdr:row>
      <xdr:rowOff>132499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1748"/>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132499</xdr:rowOff>
    </xdr:from>
    <xdr:to>
      <xdr:col>10</xdr:col>
      <xdr:colOff>114300</xdr:colOff>
      <xdr:row>37</xdr:row>
      <xdr:rowOff>142234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6149"/>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67773</xdr:rowOff>
    </xdr:from>
    <xdr:to>
      <xdr:col>24</xdr:col>
      <xdr:colOff>114300</xdr:colOff>
      <xdr:row>37</xdr:row>
      <xdr:rowOff>169373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46200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90786</xdr:rowOff>
    </xdr:from>
    <xdr:to>
      <xdr:col>20</xdr:col>
      <xdr:colOff>38100</xdr:colOff>
      <xdr:row>38</xdr:row>
      <xdr:rowOff>20936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12063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77298</xdr:rowOff>
    </xdr:from>
    <xdr:to>
      <xdr:col>15</xdr:col>
      <xdr:colOff>101600</xdr:colOff>
      <xdr:row>38</xdr:row>
      <xdr:rowOff>7448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170025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81699</xdr:rowOff>
    </xdr:from>
    <xdr:to>
      <xdr:col>10</xdr:col>
      <xdr:colOff>165100</xdr:colOff>
      <xdr:row>38</xdr:row>
      <xdr:rowOff>11849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91434</xdr:rowOff>
    </xdr:from>
    <xdr:to>
      <xdr:col>6</xdr:col>
      <xdr:colOff>38100</xdr:colOff>
      <xdr:row>38</xdr:row>
      <xdr:rowOff>21583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5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12711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163174</xdr:rowOff>
    </xdr:from>
    <xdr:to>
      <xdr:col>24</xdr:col>
      <xdr:colOff>63500</xdr:colOff>
      <xdr:row>58</xdr:row>
      <xdr:rowOff>165785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7274"/>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158725</xdr:rowOff>
    </xdr:from>
    <xdr:to>
      <xdr:col>19</xdr:col>
      <xdr:colOff>177800</xdr:colOff>
      <xdr:row>58</xdr:row>
      <xdr:rowOff>163174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2825"/>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142102</xdr:rowOff>
    </xdr:from>
    <xdr:to>
      <xdr:col>15</xdr:col>
      <xdr:colOff>50800</xdr:colOff>
      <xdr:row>58</xdr:row>
      <xdr:rowOff>158725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620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142102</xdr:rowOff>
    </xdr:from>
    <xdr:to>
      <xdr:col>10</xdr:col>
      <xdr:colOff>114300</xdr:colOff>
      <xdr:row>58</xdr:row>
      <xdr:rowOff>164011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6202"/>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114985</xdr:rowOff>
    </xdr:from>
    <xdr:to>
      <xdr:col>24</xdr:col>
      <xdr:colOff>114300</xdr:colOff>
      <xdr:row>59</xdr:row>
      <xdr:rowOff>45135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112374</xdr:rowOff>
    </xdr:from>
    <xdr:to>
      <xdr:col>20</xdr:col>
      <xdr:colOff>38100</xdr:colOff>
      <xdr:row>59</xdr:row>
      <xdr:rowOff>42524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33651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107925</xdr:rowOff>
    </xdr:from>
    <xdr:to>
      <xdr:col>15</xdr:col>
      <xdr:colOff>101600</xdr:colOff>
      <xdr:row>59</xdr:row>
      <xdr:rowOff>38075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29202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91302</xdr:rowOff>
    </xdr:from>
    <xdr:to>
      <xdr:col>10</xdr:col>
      <xdr:colOff>165100</xdr:colOff>
      <xdr:row>59</xdr:row>
      <xdr:rowOff>21452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12579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113211</xdr:rowOff>
    </xdr:from>
    <xdr:to>
      <xdr:col>6</xdr:col>
      <xdr:colOff>38100</xdr:colOff>
      <xdr:row>59</xdr:row>
      <xdr:rowOff>43361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34488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5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47250</xdr:rowOff>
    </xdr:from>
    <xdr:to>
      <xdr:col>24</xdr:col>
      <xdr:colOff>63500</xdr:colOff>
      <xdr:row>78</xdr:row>
      <xdr:rowOff>50825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20350"/>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47250</xdr:rowOff>
    </xdr:from>
    <xdr:to>
      <xdr:col>19</xdr:col>
      <xdr:colOff>177800</xdr:colOff>
      <xdr:row>78</xdr:row>
      <xdr:rowOff>55739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0350"/>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42425</xdr:rowOff>
    </xdr:from>
    <xdr:to>
      <xdr:col>15</xdr:col>
      <xdr:colOff>50800</xdr:colOff>
      <xdr:row>78</xdr:row>
      <xdr:rowOff>55739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15525"/>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28753</xdr:rowOff>
    </xdr:from>
    <xdr:to>
      <xdr:col>10</xdr:col>
      <xdr:colOff>114300</xdr:colOff>
      <xdr:row>78</xdr:row>
      <xdr:rowOff>42425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01853"/>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xdr:rowOff>
    </xdr:from>
    <xdr:to>
      <xdr:col>24</xdr:col>
      <xdr:colOff>114300</xdr:colOff>
      <xdr:row>78</xdr:row>
      <xdr:rowOff>101625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86402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167900</xdr:rowOff>
    </xdr:from>
    <xdr:to>
      <xdr:col>20</xdr:col>
      <xdr:colOff>38100</xdr:colOff>
      <xdr:row>78</xdr:row>
      <xdr:rowOff>98050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89177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4939</xdr:rowOff>
    </xdr:from>
    <xdr:to>
      <xdr:col>15</xdr:col>
      <xdr:colOff>101600</xdr:colOff>
      <xdr:row>78</xdr:row>
      <xdr:rowOff>106539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97666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163075</xdr:rowOff>
    </xdr:from>
    <xdr:to>
      <xdr:col>10</xdr:col>
      <xdr:colOff>165100</xdr:colOff>
      <xdr:row>78</xdr:row>
      <xdr:rowOff>93225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84352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149403</xdr:rowOff>
    </xdr:from>
    <xdr:to>
      <xdr:col>6</xdr:col>
      <xdr:colOff>38100</xdr:colOff>
      <xdr:row>78</xdr:row>
      <xdr:rowOff>79553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70680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56404</xdr:rowOff>
    </xdr:from>
    <xdr:to>
      <xdr:col>24</xdr:col>
      <xdr:colOff>63500</xdr:colOff>
      <xdr:row>98</xdr:row>
      <xdr:rowOff>84097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8504"/>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84097</xdr:rowOff>
    </xdr:from>
    <xdr:to>
      <xdr:col>19</xdr:col>
      <xdr:colOff>177800</xdr:colOff>
      <xdr:row>98</xdr:row>
      <xdr:rowOff>97118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6197"/>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92464</xdr:rowOff>
    </xdr:from>
    <xdr:to>
      <xdr:col>15</xdr:col>
      <xdr:colOff>50800</xdr:colOff>
      <xdr:row>98</xdr:row>
      <xdr:rowOff>97118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4564"/>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92464</xdr:rowOff>
    </xdr:from>
    <xdr:to>
      <xdr:col>10</xdr:col>
      <xdr:colOff>114300</xdr:colOff>
      <xdr:row>98</xdr:row>
      <xdr:rowOff>93281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456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5604</xdr:rowOff>
    </xdr:from>
    <xdr:to>
      <xdr:col>24</xdr:col>
      <xdr:colOff>114300</xdr:colOff>
      <xdr:row>98</xdr:row>
      <xdr:rowOff>107204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91981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33297</xdr:rowOff>
    </xdr:from>
    <xdr:to>
      <xdr:col>20</xdr:col>
      <xdr:colOff>38100</xdr:colOff>
      <xdr:row>98</xdr:row>
      <xdr:rowOff>134897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126024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46318</xdr:rowOff>
    </xdr:from>
    <xdr:to>
      <xdr:col>15</xdr:col>
      <xdr:colOff>101600</xdr:colOff>
      <xdr:row>98</xdr:row>
      <xdr:rowOff>147918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139045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41664</xdr:rowOff>
    </xdr:from>
    <xdr:to>
      <xdr:col>10</xdr:col>
      <xdr:colOff>165100</xdr:colOff>
      <xdr:row>98</xdr:row>
      <xdr:rowOff>143264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134391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42481</xdr:rowOff>
    </xdr:from>
    <xdr:to>
      <xdr:col>6</xdr:col>
      <xdr:colOff>38100</xdr:colOff>
      <xdr:row>98</xdr:row>
      <xdr:rowOff>144081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135208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41402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7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41402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41529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795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41148</xdr:rowOff>
    </xdr:from>
    <xdr:to>
      <xdr:col>41</xdr:col>
      <xdr:colOff>50800</xdr:colOff>
      <xdr:row>39</xdr:row>
      <xdr:rowOff>41529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7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83329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162052</xdr:rowOff>
    </xdr:from>
    <xdr:to>
      <xdr:col>46</xdr:col>
      <xdr:colOff>38100</xdr:colOff>
      <xdr:row>39</xdr:row>
      <xdr:rowOff>92202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83329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162179</xdr:rowOff>
    </xdr:from>
    <xdr:to>
      <xdr:col>41</xdr:col>
      <xdr:colOff>101600</xdr:colOff>
      <xdr:row>39</xdr:row>
      <xdr:rowOff>92329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83456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161798</xdr:rowOff>
    </xdr:from>
    <xdr:to>
      <xdr:col>36</xdr:col>
      <xdr:colOff>165100</xdr:colOff>
      <xdr:row>39</xdr:row>
      <xdr:rowOff>91948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83075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9511</xdr:rowOff>
    </xdr:from>
    <xdr:to>
      <xdr:col>55</xdr:col>
      <xdr:colOff>0</xdr:colOff>
      <xdr:row>59</xdr:row>
      <xdr:rowOff>10641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5061"/>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154909</xdr:rowOff>
    </xdr:from>
    <xdr:to>
      <xdr:col>50</xdr:col>
      <xdr:colOff>114300</xdr:colOff>
      <xdr:row>59</xdr:row>
      <xdr:rowOff>10641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99009"/>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154909</xdr:rowOff>
    </xdr:from>
    <xdr:to>
      <xdr:col>45</xdr:col>
      <xdr:colOff>177800</xdr:colOff>
      <xdr:row>59</xdr:row>
      <xdr:rowOff>17731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99009"/>
          <a:ext cx="8890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17731</xdr:rowOff>
    </xdr:from>
    <xdr:to>
      <xdr:col>41</xdr:col>
      <xdr:colOff>50800</xdr:colOff>
      <xdr:row>59</xdr:row>
      <xdr:rowOff>17829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328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130161</xdr:rowOff>
    </xdr:from>
    <xdr:to>
      <xdr:col>55</xdr:col>
      <xdr:colOff>50800</xdr:colOff>
      <xdr:row>59</xdr:row>
      <xdr:rowOff>60311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131291</xdr:rowOff>
    </xdr:from>
    <xdr:to>
      <xdr:col>50</xdr:col>
      <xdr:colOff>165100</xdr:colOff>
      <xdr:row>59</xdr:row>
      <xdr:rowOff>61441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104109</xdr:rowOff>
    </xdr:from>
    <xdr:to>
      <xdr:col>46</xdr:col>
      <xdr:colOff>38100</xdr:colOff>
      <xdr:row>59</xdr:row>
      <xdr:rowOff>34259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25386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138381</xdr:rowOff>
    </xdr:from>
    <xdr:to>
      <xdr:col>41</xdr:col>
      <xdr:colOff>101600</xdr:colOff>
      <xdr:row>59</xdr:row>
      <xdr:rowOff>68531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59658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138479</xdr:rowOff>
    </xdr:from>
    <xdr:to>
      <xdr:col>36</xdr:col>
      <xdr:colOff>165100</xdr:colOff>
      <xdr:row>59</xdr:row>
      <xdr:rowOff>68629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59756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144374</xdr:rowOff>
    </xdr:from>
    <xdr:to>
      <xdr:col>55</xdr:col>
      <xdr:colOff>0</xdr:colOff>
      <xdr:row>78</xdr:row>
      <xdr:rowOff>37337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74574"/>
          <a:ext cx="838200" cy="2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37337</xdr:rowOff>
    </xdr:from>
    <xdr:to>
      <xdr:col>50</xdr:col>
      <xdr:colOff>114300</xdr:colOff>
      <xdr:row>78</xdr:row>
      <xdr:rowOff>64422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10437"/>
          <a:ext cx="889000" cy="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64422</xdr:rowOff>
    </xdr:from>
    <xdr:to>
      <xdr:col>45</xdr:col>
      <xdr:colOff>177800</xdr:colOff>
      <xdr:row>78</xdr:row>
      <xdr:rowOff>71684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7522"/>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125817</xdr:rowOff>
    </xdr:from>
    <xdr:to>
      <xdr:col>41</xdr:col>
      <xdr:colOff>50800</xdr:colOff>
      <xdr:row>78</xdr:row>
      <xdr:rowOff>71684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6017"/>
          <a:ext cx="889000" cy="28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93574</xdr:rowOff>
    </xdr:from>
    <xdr:to>
      <xdr:col>55</xdr:col>
      <xdr:colOff>50800</xdr:colOff>
      <xdr:row>77</xdr:row>
      <xdr:rowOff>23724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116451</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157987</xdr:rowOff>
    </xdr:from>
    <xdr:to>
      <xdr:col>50</xdr:col>
      <xdr:colOff>165100</xdr:colOff>
      <xdr:row>78</xdr:row>
      <xdr:rowOff>88137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13622</xdr:rowOff>
    </xdr:from>
    <xdr:to>
      <xdr:col>46</xdr:col>
      <xdr:colOff>38100</xdr:colOff>
      <xdr:row>78</xdr:row>
      <xdr:rowOff>115222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106349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20884</xdr:rowOff>
    </xdr:from>
    <xdr:to>
      <xdr:col>41</xdr:col>
      <xdr:colOff>101600</xdr:colOff>
      <xdr:row>78</xdr:row>
      <xdr:rowOff>122484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113611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75017</xdr:rowOff>
    </xdr:from>
    <xdr:to>
      <xdr:col>36</xdr:col>
      <xdr:colOff>165100</xdr:colOff>
      <xdr:row>77</xdr:row>
      <xdr:rowOff>5167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21693</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8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12255</xdr:rowOff>
    </xdr:from>
    <xdr:to>
      <xdr:col>55</xdr:col>
      <xdr:colOff>0</xdr:colOff>
      <xdr:row>99</xdr:row>
      <xdr:rowOff>29101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5805"/>
          <a:ext cx="8382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9948</xdr:rowOff>
    </xdr:from>
    <xdr:to>
      <xdr:col>50</xdr:col>
      <xdr:colOff>114300</xdr:colOff>
      <xdr:row>99</xdr:row>
      <xdr:rowOff>29101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83498"/>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9948</xdr:rowOff>
    </xdr:from>
    <xdr:to>
      <xdr:col>45</xdr:col>
      <xdr:colOff>177800</xdr:colOff>
      <xdr:row>99</xdr:row>
      <xdr:rowOff>15771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83498"/>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15771</xdr:rowOff>
    </xdr:from>
    <xdr:to>
      <xdr:col>41</xdr:col>
      <xdr:colOff>50800</xdr:colOff>
      <xdr:row>99</xdr:row>
      <xdr:rowOff>18782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89321"/>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132905</xdr:rowOff>
    </xdr:from>
    <xdr:to>
      <xdr:col>55</xdr:col>
      <xdr:colOff>50800</xdr:colOff>
      <xdr:row>99</xdr:row>
      <xdr:rowOff>63055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47832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149751</xdr:rowOff>
    </xdr:from>
    <xdr:to>
      <xdr:col>50</xdr:col>
      <xdr:colOff>165100</xdr:colOff>
      <xdr:row>99</xdr:row>
      <xdr:rowOff>79901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71028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130598</xdr:rowOff>
    </xdr:from>
    <xdr:to>
      <xdr:col>46</xdr:col>
      <xdr:colOff>38100</xdr:colOff>
      <xdr:row>99</xdr:row>
      <xdr:rowOff>60748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51875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136421</xdr:rowOff>
    </xdr:from>
    <xdr:to>
      <xdr:col>41</xdr:col>
      <xdr:colOff>101600</xdr:colOff>
      <xdr:row>99</xdr:row>
      <xdr:rowOff>66571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57698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139432</xdr:rowOff>
    </xdr:from>
    <xdr:to>
      <xdr:col>36</xdr:col>
      <xdr:colOff>165100</xdr:colOff>
      <xdr:row>99</xdr:row>
      <xdr:rowOff>69582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60709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85931</xdr:rowOff>
    </xdr:from>
    <xdr:to>
      <xdr:col>85</xdr:col>
      <xdr:colOff>127000</xdr:colOff>
      <xdr:row>38</xdr:row>
      <xdr:rowOff>96134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1031"/>
          <a:ext cx="8382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96134</xdr:rowOff>
    </xdr:from>
    <xdr:to>
      <xdr:col>81</xdr:col>
      <xdr:colOff>50800</xdr:colOff>
      <xdr:row>38</xdr:row>
      <xdr:rowOff>96382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123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96382</xdr:rowOff>
    </xdr:from>
    <xdr:to>
      <xdr:col>76</xdr:col>
      <xdr:colOff>114300</xdr:colOff>
      <xdr:row>38</xdr:row>
      <xdr:rowOff>109020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11482"/>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109020</xdr:rowOff>
    </xdr:from>
    <xdr:to>
      <xdr:col>71</xdr:col>
      <xdr:colOff>177800</xdr:colOff>
      <xdr:row>38</xdr:row>
      <xdr:rowOff>113336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412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35131</xdr:rowOff>
    </xdr:from>
    <xdr:to>
      <xdr:col>85</xdr:col>
      <xdr:colOff>177800</xdr:colOff>
      <xdr:row>38</xdr:row>
      <xdr:rowOff>136731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165958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45334</xdr:rowOff>
    </xdr:from>
    <xdr:to>
      <xdr:col>81</xdr:col>
      <xdr:colOff>101600</xdr:colOff>
      <xdr:row>38</xdr:row>
      <xdr:rowOff>146934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45582</xdr:rowOff>
    </xdr:from>
    <xdr:to>
      <xdr:col>76</xdr:col>
      <xdr:colOff>165100</xdr:colOff>
      <xdr:row>38</xdr:row>
      <xdr:rowOff>147182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163709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58220</xdr:rowOff>
    </xdr:from>
    <xdr:to>
      <xdr:col>72</xdr:col>
      <xdr:colOff>38100</xdr:colOff>
      <xdr:row>38</xdr:row>
      <xdr:rowOff>159820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62536</xdr:rowOff>
    </xdr:from>
    <xdr:to>
      <xdr:col>67</xdr:col>
      <xdr:colOff>101600</xdr:colOff>
      <xdr:row>38</xdr:row>
      <xdr:rowOff>164136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115372</xdr:rowOff>
    </xdr:from>
    <xdr:to>
      <xdr:col>85</xdr:col>
      <xdr:colOff>127000</xdr:colOff>
      <xdr:row>57</xdr:row>
      <xdr:rowOff>118870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88022"/>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118870</xdr:rowOff>
    </xdr:from>
    <xdr:to>
      <xdr:col>81</xdr:col>
      <xdr:colOff>50800</xdr:colOff>
      <xdr:row>57</xdr:row>
      <xdr:rowOff>122973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91520"/>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95989</xdr:rowOff>
    </xdr:from>
    <xdr:to>
      <xdr:col>76</xdr:col>
      <xdr:colOff>114300</xdr:colOff>
      <xdr:row>57</xdr:row>
      <xdr:rowOff>122973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68639"/>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95989</xdr:rowOff>
    </xdr:from>
    <xdr:to>
      <xdr:col>71</xdr:col>
      <xdr:colOff>177800</xdr:colOff>
      <xdr:row>57</xdr:row>
      <xdr:rowOff>144967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68639"/>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64572</xdr:rowOff>
    </xdr:from>
    <xdr:to>
      <xdr:col>85</xdr:col>
      <xdr:colOff>177800</xdr:colOff>
      <xdr:row>57</xdr:row>
      <xdr:rowOff>166172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42999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68070</xdr:rowOff>
    </xdr:from>
    <xdr:to>
      <xdr:col>81</xdr:col>
      <xdr:colOff>101600</xdr:colOff>
      <xdr:row>57</xdr:row>
      <xdr:rowOff>169670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160797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72173</xdr:rowOff>
    </xdr:from>
    <xdr:to>
      <xdr:col>76</xdr:col>
      <xdr:colOff>165100</xdr:colOff>
      <xdr:row>58</xdr:row>
      <xdr:rowOff>2323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164900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45189</xdr:rowOff>
    </xdr:from>
    <xdr:to>
      <xdr:col>72</xdr:col>
      <xdr:colOff>38100</xdr:colOff>
      <xdr:row>57</xdr:row>
      <xdr:rowOff>146789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137916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94167</xdr:rowOff>
    </xdr:from>
    <xdr:to>
      <xdr:col>67</xdr:col>
      <xdr:colOff>101600</xdr:colOff>
      <xdr:row>58</xdr:row>
      <xdr:rowOff>24317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96882</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143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96882</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43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46082</xdr:rowOff>
    </xdr:from>
    <xdr:to>
      <xdr:col>72</xdr:col>
      <xdr:colOff>38100</xdr:colOff>
      <xdr:row>79</xdr:row>
      <xdr:rowOff>147682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138809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92948</xdr:rowOff>
    </xdr:from>
    <xdr:to>
      <xdr:col>85</xdr:col>
      <xdr:colOff>127000</xdr:colOff>
      <xdr:row>98</xdr:row>
      <xdr:rowOff>99358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5048"/>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123174</xdr:rowOff>
    </xdr:from>
    <xdr:to>
      <xdr:col>81</xdr:col>
      <xdr:colOff>50800</xdr:colOff>
      <xdr:row>98</xdr:row>
      <xdr:rowOff>99358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53824"/>
          <a:ext cx="889000" cy="1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123174</xdr:rowOff>
    </xdr:from>
    <xdr:to>
      <xdr:col>76</xdr:col>
      <xdr:colOff>114300</xdr:colOff>
      <xdr:row>98</xdr:row>
      <xdr:rowOff>79127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3824"/>
          <a:ext cx="889000" cy="12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79127</xdr:rowOff>
    </xdr:from>
    <xdr:to>
      <xdr:col>71</xdr:col>
      <xdr:colOff>177800</xdr:colOff>
      <xdr:row>98</xdr:row>
      <xdr:rowOff>85985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812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42148</xdr:rowOff>
    </xdr:from>
    <xdr:to>
      <xdr:col>85</xdr:col>
      <xdr:colOff>177800</xdr:colOff>
      <xdr:row>98</xdr:row>
      <xdr:rowOff>143748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128525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48558</xdr:rowOff>
    </xdr:from>
    <xdr:to>
      <xdr:col>81</xdr:col>
      <xdr:colOff>101600</xdr:colOff>
      <xdr:row>98</xdr:row>
      <xdr:rowOff>150158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141285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72374</xdr:rowOff>
    </xdr:from>
    <xdr:to>
      <xdr:col>76</xdr:col>
      <xdr:colOff>165100</xdr:colOff>
      <xdr:row>98</xdr:row>
      <xdr:rowOff>2524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165101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28327</xdr:rowOff>
    </xdr:from>
    <xdr:to>
      <xdr:col>72</xdr:col>
      <xdr:colOff>38100</xdr:colOff>
      <xdr:row>98</xdr:row>
      <xdr:rowOff>129927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35185</xdr:rowOff>
    </xdr:from>
    <xdr:to>
      <xdr:col>67</xdr:col>
      <xdr:colOff>101600</xdr:colOff>
      <xdr:row>98</xdr:row>
      <xdr:rowOff>136785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商工費は、住民一人あたり１０８，７７３円となっている。平成３０年度と比較し大きく増額しているが、ふるさと納税寄附金の増額に伴うお礼品代等関連経費の増が大きな要因である。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衛生費は、住民一人あたり６５，５０６円となっている。平成３０年度と比較し大きく増額しているが、旧ごみ焼却施設解体工事負担金の増が大きな要因である。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次年度以降においても、コストの削減を図り、経費の抑制に努めたい。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における標準財政規模比については、平成２８年度までは３６～３８％台で推移していたが、平成２９年度に経常経費及び維持補修費等の増加により取崩しを行い、基金残高が減少となり３３％台となった。令和元年度については、前年度決算剰余金を積み立てたこと及び取崩しを行っていないことから、基金残高が増加し、３６％台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は、平成１５年度から赤字決算が続いていたが、平成２６年度より３か年で財政健全化計画の策定や税率改正などの集中的な赤字解消に向けた取り組みを進めた結果、平成２８年度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2957567</v>
      </c>
      <c r="BO4" s="462"/>
      <c r="BP4" s="462"/>
      <c r="BQ4" s="462"/>
      <c r="BR4" s="462"/>
      <c r="BS4" s="462"/>
      <c r="BT4" s="462"/>
      <c r="BU4" s="463"/>
      <c r="BV4" s="461">
        <v>2691219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2</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2937290</v>
      </c>
      <c r="BO5" s="467"/>
      <c r="BP5" s="467"/>
      <c r="BQ5" s="467"/>
      <c r="BR5" s="467"/>
      <c r="BS5" s="467"/>
      <c r="BT5" s="467"/>
      <c r="BU5" s="468"/>
      <c r="BV5" s="466">
        <v>2651257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97.6</v>
      </c>
      <c r="CU5" s="437"/>
      <c r="CV5" s="437"/>
      <c r="CW5" s="437"/>
      <c r="CX5" s="437"/>
      <c r="CY5" s="437"/>
      <c r="CZ5" s="437"/>
      <c r="DA5" s="438"/>
      <c r="DB5" s="436">
        <v>97.1</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20277</v>
      </c>
      <c r="BO6" s="467"/>
      <c r="BP6" s="467"/>
      <c r="BQ6" s="467"/>
      <c r="BR6" s="467"/>
      <c r="BS6" s="467"/>
      <c r="BT6" s="467"/>
      <c r="BU6" s="468"/>
      <c r="BV6" s="466">
        <v>39962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100.8</v>
      </c>
      <c r="CU6" s="620"/>
      <c r="CV6" s="620"/>
      <c r="CW6" s="620"/>
      <c r="CX6" s="620"/>
      <c r="CY6" s="620"/>
      <c r="CZ6" s="620"/>
      <c r="DA6" s="621"/>
      <c r="DB6" s="619">
        <v>101.5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159</v>
      </c>
      <c r="BO7" s="467"/>
      <c r="BP7" s="467"/>
      <c r="BQ7" s="467"/>
      <c r="BR7" s="467"/>
      <c r="BS7" s="467"/>
      <c r="BT7" s="467"/>
      <c r="BU7" s="468"/>
      <c r="BV7" s="466">
        <v>3327</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1794462</v>
      </c>
      <c r="CU7" s="467"/>
      <c r="CV7" s="467"/>
      <c r="CW7" s="467"/>
      <c r="CX7" s="467"/>
      <c r="CY7" s="467"/>
      <c r="CZ7" s="467"/>
      <c r="DA7" s="468"/>
      <c r="DB7" s="466">
        <v>1805577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20118</v>
      </c>
      <c r="BO8" s="467"/>
      <c r="BP8" s="467"/>
      <c r="BQ8" s="467"/>
      <c r="BR8" s="467"/>
      <c r="BS8" s="467"/>
      <c r="BT8" s="467"/>
      <c r="BU8" s="468"/>
      <c r="BV8" s="466">
        <v>36635</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5">
      <c r="A9" s="187"/>
      <c r="B9" s="608" t="s">
        <v>109</v>
      </c>
      <c r="C9" s="609"/>
      <c r="D9" s="609"/>
      <c r="E9" s="609"/>
      <c r="F9" s="609"/>
      <c r="G9" s="609"/>
      <c r="H9" s="609"/>
      <c r="I9" s="609"/>
      <c r="J9" s="609"/>
      <c r="K9" s="529"/>
      <c r="L9" s="610" t="s">
        <v>110</v>
      </c>
      <c r="M9" s="611"/>
      <c r="N9" s="611"/>
      <c r="O9" s="611"/>
      <c r="P9" s="611"/>
      <c r="Q9" s="612"/>
      <c r="R9" s="613">
        <v>4226</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-16517</v>
      </c>
      <c r="BO9" s="467"/>
      <c r="BP9" s="467"/>
      <c r="BQ9" s="467"/>
      <c r="BR9" s="467"/>
      <c r="BS9" s="467"/>
      <c r="BT9" s="467"/>
      <c r="BU9" s="468"/>
      <c r="BV9" s="466">
        <v>-32754</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8.5</v>
      </c>
      <c r="CU9" s="437"/>
      <c r="CV9" s="437"/>
      <c r="CW9" s="437"/>
      <c r="CX9" s="437"/>
      <c r="CY9" s="437"/>
      <c r="CZ9" s="437"/>
      <c r="DA9" s="438"/>
      <c r="DB9" s="436">
        <v>8.9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115</v>
      </c>
      <c r="M10" s="440"/>
      <c r="N10" s="440"/>
      <c r="O10" s="440"/>
      <c r="P10" s="440"/>
      <c r="Q10" s="441"/>
      <c r="R10" s="442">
        <v>4767</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153</v>
      </c>
      <c r="BO10" s="467"/>
      <c r="BP10" s="467"/>
      <c r="BQ10" s="467"/>
      <c r="BR10" s="467"/>
      <c r="BS10" s="467"/>
      <c r="BT10" s="467"/>
      <c r="BU10" s="468"/>
      <c r="BV10" s="466">
        <v>143</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2">
      <c r="A12" s="187"/>
      <c r="B12" s="582" t="s">
        <v>127</v>
      </c>
      <c r="C12" s="583"/>
      <c r="D12" s="583"/>
      <c r="E12" s="583"/>
      <c r="F12" s="583"/>
      <c r="G12" s="583"/>
      <c r="H12" s="583"/>
      <c r="I12" s="583"/>
      <c r="J12" s="583"/>
      <c r="K12" s="584"/>
      <c r="L12" s="591" t="s">
        <v>128</v>
      </c>
      <c r="M12" s="592"/>
      <c r="N12" s="592"/>
      <c r="O12" s="592"/>
      <c r="P12" s="592"/>
      <c r="Q12" s="593"/>
      <c r="R12" s="594">
        <v>3899</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3786</v>
      </c>
      <c r="S13" s="570"/>
      <c r="T13" s="570"/>
      <c r="U13" s="570"/>
      <c r="V13" s="571"/>
      <c r="W13" s="557" t="s">
        <v>137</v>
      </c>
      <c r="X13" s="479"/>
      <c r="Y13" s="479"/>
      <c r="Z13" s="479"/>
      <c r="AA13" s="479"/>
      <c r="AB13" s="480"/>
      <c r="AC13" s="442">
        <v>790</v>
      </c>
      <c r="AD13" s="443"/>
      <c r="AE13" s="443"/>
      <c r="AF13" s="443"/>
      <c r="AG13" s="444"/>
      <c r="AH13" s="442">
        <v>784</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-16364</v>
      </c>
      <c r="BO13" s="467"/>
      <c r="BP13" s="467"/>
      <c r="BQ13" s="467"/>
      <c r="BR13" s="467"/>
      <c r="BS13" s="467"/>
      <c r="BT13" s="467"/>
      <c r="BU13" s="468"/>
      <c r="BV13" s="466">
        <v>-32611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3961</v>
      </c>
      <c r="S14" s="570"/>
      <c r="T14" s="570"/>
      <c r="U14" s="570"/>
      <c r="V14" s="571"/>
      <c r="W14" s="572"/>
      <c r="X14" s="482"/>
      <c r="Y14" s="482"/>
      <c r="Z14" s="482"/>
      <c r="AA14" s="482"/>
      <c r="AB14" s="483"/>
      <c r="AC14" s="562">
        <v>39.200000000000003</v>
      </c>
      <c r="AD14" s="563"/>
      <c r="AE14" s="563"/>
      <c r="AF14" s="563"/>
      <c r="AG14" s="564"/>
      <c r="AH14" s="562">
        <v>38.1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135</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136</v>
      </c>
      <c r="N15" s="567"/>
      <c r="O15" s="567"/>
      <c r="P15" s="567"/>
      <c r="Q15" s="568"/>
      <c r="R15" s="569">
        <v>3863</v>
      </c>
      <c r="S15" s="570"/>
      <c r="T15" s="570"/>
      <c r="U15" s="570"/>
      <c r="V15" s="571"/>
      <c r="W15" s="557" t="s">
        <v>144</v>
      </c>
      <c r="X15" s="479"/>
      <c r="Y15" s="479"/>
      <c r="Z15" s="479"/>
      <c r="AA15" s="479"/>
      <c r="AB15" s="480"/>
      <c r="AC15" s="442">
        <v>463</v>
      </c>
      <c r="AD15" s="443"/>
      <c r="AE15" s="443"/>
      <c r="AF15" s="443"/>
      <c r="AG15" s="444"/>
      <c r="AH15" s="442">
        <v>448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404955</v>
      </c>
      <c r="BO15" s="462"/>
      <c r="BP15" s="462"/>
      <c r="BQ15" s="462"/>
      <c r="BR15" s="462"/>
      <c r="BS15" s="462"/>
      <c r="BT15" s="462"/>
      <c r="BU15" s="463"/>
      <c r="BV15" s="461">
        <v>415281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v>
      </c>
      <c r="AD16" s="563"/>
      <c r="AE16" s="563"/>
      <c r="AF16" s="563"/>
      <c r="AG16" s="564"/>
      <c r="AH16" s="562">
        <v>21.7</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1629627</v>
      </c>
      <c r="BO16" s="467"/>
      <c r="BP16" s="467"/>
      <c r="BQ16" s="467"/>
      <c r="BR16" s="467"/>
      <c r="BS16" s="467"/>
      <c r="BT16" s="467"/>
      <c r="BU16" s="468"/>
      <c r="BV16" s="466">
        <v>1623126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761</v>
      </c>
      <c r="AD17" s="443"/>
      <c r="AE17" s="443"/>
      <c r="AF17" s="443"/>
      <c r="AG17" s="444"/>
      <c r="AH17" s="442">
        <v>828</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509441</v>
      </c>
      <c r="BO17" s="467"/>
      <c r="BP17" s="467"/>
      <c r="BQ17" s="467"/>
      <c r="BR17" s="467"/>
      <c r="BS17" s="467"/>
      <c r="BT17" s="467"/>
      <c r="BU17" s="468"/>
      <c r="BV17" s="466">
        <v>519945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154</v>
      </c>
      <c r="C18" s="529"/>
      <c r="D18" s="529"/>
      <c r="E18" s="530"/>
      <c r="F18" s="530"/>
      <c r="G18" s="530"/>
      <c r="H18" s="530"/>
      <c r="I18" s="530"/>
      <c r="J18" s="530"/>
      <c r="K18" s="530"/>
      <c r="L18" s="531">
        <v>110.63</v>
      </c>
      <c r="M18" s="531"/>
      <c r="N18" s="531"/>
      <c r="O18" s="531"/>
      <c r="P18" s="531"/>
      <c r="Q18" s="531"/>
      <c r="R18" s="532"/>
      <c r="S18" s="532"/>
      <c r="T18" s="532"/>
      <c r="U18" s="532"/>
      <c r="V18" s="533"/>
      <c r="W18" s="547"/>
      <c r="X18" s="548"/>
      <c r="Y18" s="548"/>
      <c r="Z18" s="548"/>
      <c r="AA18" s="548"/>
      <c r="AB18" s="558"/>
      <c r="AC18" s="430">
        <v>37.799999999999997</v>
      </c>
      <c r="AD18" s="431"/>
      <c r="AE18" s="431"/>
      <c r="AF18" s="431"/>
      <c r="AG18" s="534"/>
      <c r="AH18" s="430">
        <v>40.200000000000003</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1792080</v>
      </c>
      <c r="BO18" s="467"/>
      <c r="BP18" s="467"/>
      <c r="BQ18" s="467"/>
      <c r="BR18" s="467"/>
      <c r="BS18" s="467"/>
      <c r="BT18" s="467"/>
      <c r="BU18" s="468"/>
      <c r="BV18" s="466">
        <v>1771600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156</v>
      </c>
      <c r="C19" s="529"/>
      <c r="D19" s="529"/>
      <c r="E19" s="530"/>
      <c r="F19" s="530"/>
      <c r="G19" s="530"/>
      <c r="H19" s="530"/>
      <c r="I19" s="530"/>
      <c r="J19" s="530"/>
      <c r="K19" s="530"/>
      <c r="L19" s="536">
        <v>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2406918</v>
      </c>
      <c r="BO19" s="467"/>
      <c r="BP19" s="467"/>
      <c r="BQ19" s="467"/>
      <c r="BR19" s="467"/>
      <c r="BS19" s="467"/>
      <c r="BT19" s="467"/>
      <c r="BU19" s="468"/>
      <c r="BV19" s="466">
        <v>2154524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158</v>
      </c>
      <c r="C20" s="529"/>
      <c r="D20" s="529"/>
      <c r="E20" s="530"/>
      <c r="F20" s="530"/>
      <c r="G20" s="530"/>
      <c r="H20" s="530"/>
      <c r="I20" s="530"/>
      <c r="J20" s="530"/>
      <c r="K20" s="530"/>
      <c r="L20" s="536">
        <v>1660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2208576</v>
      </c>
      <c r="BO23" s="467"/>
      <c r="BP23" s="467"/>
      <c r="BQ23" s="467"/>
      <c r="BR23" s="467"/>
      <c r="BS23" s="467"/>
      <c r="BT23" s="467"/>
      <c r="BU23" s="468"/>
      <c r="BV23" s="466">
        <v>2277607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167</v>
      </c>
      <c r="F24" s="440"/>
      <c r="G24" s="440"/>
      <c r="H24" s="440"/>
      <c r="I24" s="440"/>
      <c r="J24" s="440"/>
      <c r="K24" s="441"/>
      <c r="L24" s="442">
        <v>1</v>
      </c>
      <c r="M24" s="443"/>
      <c r="N24" s="443"/>
      <c r="O24" s="443"/>
      <c r="P24" s="444"/>
      <c r="Q24" s="442">
        <v>7290</v>
      </c>
      <c r="R24" s="443"/>
      <c r="S24" s="443"/>
      <c r="T24" s="443"/>
      <c r="U24" s="443"/>
      <c r="V24" s="444"/>
      <c r="W24" s="508"/>
      <c r="X24" s="499"/>
      <c r="Y24" s="500"/>
      <c r="Z24" s="439" t="s">
        <v>168</v>
      </c>
      <c r="AA24" s="440"/>
      <c r="AB24" s="440"/>
      <c r="AC24" s="440"/>
      <c r="AD24" s="440"/>
      <c r="AE24" s="440"/>
      <c r="AF24" s="440"/>
      <c r="AG24" s="441"/>
      <c r="AH24" s="442">
        <v>65</v>
      </c>
      <c r="AI24" s="443"/>
      <c r="AJ24" s="443"/>
      <c r="AK24" s="443"/>
      <c r="AL24" s="444"/>
      <c r="AM24" s="442">
        <v>186225</v>
      </c>
      <c r="AN24" s="443"/>
      <c r="AO24" s="443"/>
      <c r="AP24" s="443"/>
      <c r="AQ24" s="443"/>
      <c r="AR24" s="444"/>
      <c r="AS24" s="442">
        <v>2865</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1319597</v>
      </c>
      <c r="BO24" s="467"/>
      <c r="BP24" s="467"/>
      <c r="BQ24" s="467"/>
      <c r="BR24" s="467"/>
      <c r="BS24" s="467"/>
      <c r="BT24" s="467"/>
      <c r="BU24" s="468"/>
      <c r="BV24" s="466">
        <v>1456503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170</v>
      </c>
      <c r="F25" s="440"/>
      <c r="G25" s="440"/>
      <c r="H25" s="440"/>
      <c r="I25" s="440"/>
      <c r="J25" s="440"/>
      <c r="K25" s="441"/>
      <c r="L25" s="442">
        <v>1</v>
      </c>
      <c r="M25" s="443"/>
      <c r="N25" s="443"/>
      <c r="O25" s="443"/>
      <c r="P25" s="444"/>
      <c r="Q25" s="442">
        <v>6045</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172</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160941</v>
      </c>
      <c r="BO25" s="462"/>
      <c r="BP25" s="462"/>
      <c r="BQ25" s="462"/>
      <c r="BR25" s="462"/>
      <c r="BS25" s="462"/>
      <c r="BT25" s="462"/>
      <c r="BU25" s="463"/>
      <c r="BV25" s="461">
        <v>163931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5487</v>
      </c>
      <c r="R26" s="443"/>
      <c r="S26" s="443"/>
      <c r="T26" s="443"/>
      <c r="U26" s="443"/>
      <c r="V26" s="444"/>
      <c r="W26" s="508"/>
      <c r="X26" s="499"/>
      <c r="Y26" s="500"/>
      <c r="Z26" s="439" t="s">
        <v>175</v>
      </c>
      <c r="AA26" s="521"/>
      <c r="AB26" s="521"/>
      <c r="AC26" s="521"/>
      <c r="AD26" s="521"/>
      <c r="AE26" s="521"/>
      <c r="AF26" s="521"/>
      <c r="AG26" s="522"/>
      <c r="AH26" s="442" t="s">
        <v>135</v>
      </c>
      <c r="AI26" s="443"/>
      <c r="AJ26" s="443"/>
      <c r="AK26" s="443"/>
      <c r="AL26" s="444"/>
      <c r="AM26" s="442" t="s">
        <v>172</v>
      </c>
      <c r="AN26" s="443"/>
      <c r="AO26" s="443"/>
      <c r="AP26" s="443"/>
      <c r="AQ26" s="443"/>
      <c r="AR26" s="444"/>
      <c r="AS26" s="442" t="s">
        <v>172</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177</v>
      </c>
      <c r="F27" s="440"/>
      <c r="G27" s="440"/>
      <c r="H27" s="440"/>
      <c r="I27" s="440"/>
      <c r="J27" s="440"/>
      <c r="K27" s="441"/>
      <c r="L27" s="442">
        <v>1</v>
      </c>
      <c r="M27" s="443"/>
      <c r="N27" s="443"/>
      <c r="O27" s="443"/>
      <c r="P27" s="444"/>
      <c r="Q27" s="442">
        <v>2390</v>
      </c>
      <c r="R27" s="443"/>
      <c r="S27" s="443"/>
      <c r="T27" s="443"/>
      <c r="U27" s="443"/>
      <c r="V27" s="444"/>
      <c r="W27" s="508"/>
      <c r="X27" s="499"/>
      <c r="Y27" s="500"/>
      <c r="Z27" s="439" t="s">
        <v>178</v>
      </c>
      <c r="AA27" s="440"/>
      <c r="AB27" s="440"/>
      <c r="AC27" s="440"/>
      <c r="AD27" s="440"/>
      <c r="AE27" s="440"/>
      <c r="AF27" s="440"/>
      <c r="AG27" s="441"/>
      <c r="AH27" s="442">
        <v>6</v>
      </c>
      <c r="AI27" s="443"/>
      <c r="AJ27" s="443"/>
      <c r="AK27" s="443"/>
      <c r="AL27" s="444"/>
      <c r="AM27" s="442">
        <v>15990</v>
      </c>
      <c r="AN27" s="443"/>
      <c r="AO27" s="443"/>
      <c r="AP27" s="443"/>
      <c r="AQ27" s="443"/>
      <c r="AR27" s="444"/>
      <c r="AS27" s="442">
        <v>2665</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172</v>
      </c>
      <c r="BO27" s="470"/>
      <c r="BP27" s="470"/>
      <c r="BQ27" s="470"/>
      <c r="BR27" s="470"/>
      <c r="BS27" s="470"/>
      <c r="BT27" s="470"/>
      <c r="BU27" s="471"/>
      <c r="BV27" s="469" t="s">
        <v>126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180</v>
      </c>
      <c r="F28" s="440"/>
      <c r="G28" s="440"/>
      <c r="H28" s="440"/>
      <c r="I28" s="440"/>
      <c r="J28" s="440"/>
      <c r="K28" s="441"/>
      <c r="L28" s="442">
        <v>1</v>
      </c>
      <c r="M28" s="443"/>
      <c r="N28" s="443"/>
      <c r="O28" s="443"/>
      <c r="P28" s="444"/>
      <c r="Q28" s="442">
        <v>1850</v>
      </c>
      <c r="R28" s="443"/>
      <c r="S28" s="443"/>
      <c r="T28" s="443"/>
      <c r="U28" s="443"/>
      <c r="V28" s="444"/>
      <c r="W28" s="508"/>
      <c r="X28" s="499"/>
      <c r="Y28" s="500"/>
      <c r="Z28" s="439" t="s">
        <v>181</v>
      </c>
      <c r="AA28" s="440"/>
      <c r="AB28" s="440"/>
      <c r="AC28" s="440"/>
      <c r="AD28" s="440"/>
      <c r="AE28" s="440"/>
      <c r="AF28" s="440"/>
      <c r="AG28" s="441"/>
      <c r="AH28" s="442" t="s">
        <v>135</v>
      </c>
      <c r="AI28" s="443"/>
      <c r="AJ28" s="443"/>
      <c r="AK28" s="443"/>
      <c r="AL28" s="444"/>
      <c r="AM28" s="442" t="s">
        <v>172</v>
      </c>
      <c r="AN28" s="443"/>
      <c r="AO28" s="443"/>
      <c r="AP28" s="443"/>
      <c r="AQ28" s="443"/>
      <c r="AR28" s="444"/>
      <c r="AS28" s="442" t="s">
        <v>126</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646445</v>
      </c>
      <c r="BO28" s="462"/>
      <c r="BP28" s="462"/>
      <c r="BQ28" s="462"/>
      <c r="BR28" s="462"/>
      <c r="BS28" s="462"/>
      <c r="BT28" s="462"/>
      <c r="BU28" s="463"/>
      <c r="BV28" s="461">
        <v>610292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183</v>
      </c>
      <c r="F29" s="440"/>
      <c r="G29" s="440"/>
      <c r="H29" s="440"/>
      <c r="I29" s="440"/>
      <c r="J29" s="440"/>
      <c r="K29" s="441"/>
      <c r="L29" s="442">
        <v>8</v>
      </c>
      <c r="M29" s="443"/>
      <c r="N29" s="443"/>
      <c r="O29" s="443"/>
      <c r="P29" s="444"/>
      <c r="Q29" s="442">
        <v>1580</v>
      </c>
      <c r="R29" s="443"/>
      <c r="S29" s="443"/>
      <c r="T29" s="443"/>
      <c r="U29" s="443"/>
      <c r="V29" s="444"/>
      <c r="W29" s="509"/>
      <c r="X29" s="510"/>
      <c r="Y29" s="511"/>
      <c r="Z29" s="439" t="s">
        <v>184</v>
      </c>
      <c r="AA29" s="440"/>
      <c r="AB29" s="440"/>
      <c r="AC29" s="440"/>
      <c r="AD29" s="440"/>
      <c r="AE29" s="440"/>
      <c r="AF29" s="440"/>
      <c r="AG29" s="441"/>
      <c r="AH29" s="442">
        <v>71</v>
      </c>
      <c r="AI29" s="443"/>
      <c r="AJ29" s="443"/>
      <c r="AK29" s="443"/>
      <c r="AL29" s="444"/>
      <c r="AM29" s="442">
        <v>202215</v>
      </c>
      <c r="AN29" s="443"/>
      <c r="AO29" s="443"/>
      <c r="AP29" s="443"/>
      <c r="AQ29" s="443"/>
      <c r="AR29" s="444"/>
      <c r="AS29" s="442">
        <v>2848</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391093</v>
      </c>
      <c r="BO29" s="467"/>
      <c r="BP29" s="467"/>
      <c r="BQ29" s="467"/>
      <c r="BR29" s="467"/>
      <c r="BS29" s="467"/>
      <c r="BT29" s="467"/>
      <c r="BU29" s="468"/>
      <c r="BV29" s="466">
        <v>390996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984689</v>
      </c>
      <c r="BO30" s="470"/>
      <c r="BP30" s="470"/>
      <c r="BQ30" s="470"/>
      <c r="BR30" s="470"/>
      <c r="BS30" s="470"/>
      <c r="BT30" s="470"/>
      <c r="BU30" s="471"/>
      <c r="BV30" s="469">
        <v>947324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渡島・檜山地方税滞納整理機構</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南渡島消防事務組合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渡島廃棄物処理広域連合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NAEVkCFWMEtNaAtdD5q1nSAyodIEI0Zf45+joAs6xR+j62kxc9cXBzsvB4CAlMeuplC6sX8OZG2E9XCSJd3Pbw==" saltValue="X+SXUz79auwXgRhSuWEX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8" t="s">
        <v>553</v>
      </c>
      <c r="D34" s="1248"/>
      <c r="E34" s="1249"/>
      <c r="F34" s="32">
        <v>6.42</v>
      </c>
      <c r="G34" s="33">
        <v>5.21</v>
      </c>
      <c r="H34" s="33">
        <v>5.59</v>
      </c>
      <c r="I34" s="33">
        <v>5.94</v>
      </c>
      <c r="J34" s="34">
        <v>6.03</v>
      </c>
      <c r="K34" s="22"/>
      <c r="L34" s="22"/>
      <c r="M34" s="22"/>
      <c r="N34" s="22"/>
      <c r="O34" s="22"/>
      <c r="P34" s="22"/>
    </row>
    <row r="35" spans="1:16" ht="39" customHeight="1" x14ac:dyDescent="0.2">
      <c r="A35" s="22"/>
      <c r="B35" s="35"/>
      <c r="C35" s="1242" t="s">
        <v>554</v>
      </c>
      <c r="D35" s="1243"/>
      <c r="E35" s="1244"/>
      <c r="F35" s="36" t="s">
        <v>555</v>
      </c>
      <c r="G35" s="37">
        <v>1.53</v>
      </c>
      <c r="H35" s="37">
        <v>1.57</v>
      </c>
      <c r="I35" s="37">
        <v>3.4</v>
      </c>
      <c r="J35" s="38">
        <v>3.15</v>
      </c>
      <c r="K35" s="22"/>
      <c r="L35" s="22"/>
      <c r="M35" s="22"/>
      <c r="N35" s="22"/>
      <c r="O35" s="22"/>
      <c r="P35" s="22"/>
    </row>
    <row r="36" spans="1:16" ht="39" customHeight="1" x14ac:dyDescent="0.2">
      <c r="A36" s="22"/>
      <c r="B36" s="35"/>
      <c r="C36" s="1242" t="s">
        <v>556</v>
      </c>
      <c r="D36" s="1243"/>
      <c r="E36" s="1244"/>
      <c r="F36" s="36">
        <v>5.45</v>
      </c>
      <c r="G36" s="37">
        <v>6.72</v>
      </c>
      <c r="H36" s="37">
        <v>3.8</v>
      </c>
      <c r="I36" s="37">
        <v>2.02</v>
      </c>
      <c r="J36" s="38">
        <v>1.1200000000000001</v>
      </c>
      <c r="K36" s="22"/>
      <c r="L36" s="22"/>
      <c r="M36" s="22"/>
      <c r="N36" s="22"/>
      <c r="O36" s="22"/>
      <c r="P36" s="22"/>
    </row>
    <row r="37" spans="1:16" ht="39" customHeight="1" x14ac:dyDescent="0.2">
      <c r="A37" s="22"/>
      <c r="B37" s="35"/>
      <c r="C37" s="1242" t="s">
        <v>557</v>
      </c>
      <c r="D37" s="1243"/>
      <c r="E37" s="1244"/>
      <c r="F37" s="36">
        <v>0.63</v>
      </c>
      <c r="G37" s="37">
        <v>0.49</v>
      </c>
      <c r="H37" s="37">
        <v>1.04</v>
      </c>
      <c r="I37" s="37">
        <v>0.51</v>
      </c>
      <c r="J37" s="38">
        <v>0.53</v>
      </c>
      <c r="K37" s="22"/>
      <c r="L37" s="22"/>
      <c r="M37" s="22"/>
      <c r="N37" s="22"/>
      <c r="O37" s="22"/>
      <c r="P37" s="22"/>
    </row>
    <row r="38" spans="1:16" ht="39" customHeight="1" x14ac:dyDescent="0.2">
      <c r="A38" s="22"/>
      <c r="B38" s="35"/>
      <c r="C38" s="1242" t="s">
        <v>558</v>
      </c>
      <c r="D38" s="1243"/>
      <c r="E38" s="1244"/>
      <c r="F38" s="36">
        <v>0</v>
      </c>
      <c r="G38" s="37">
        <v>0</v>
      </c>
      <c r="H38" s="37">
        <v>0</v>
      </c>
      <c r="I38" s="37">
        <v>0</v>
      </c>
      <c r="J38" s="38">
        <v>0</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559</v>
      </c>
      <c r="D42" s="1243"/>
      <c r="E42" s="1244"/>
      <c r="F42" s="36" t="s">
        <v>504</v>
      </c>
      <c r="G42" s="37" t="s">
        <v>504</v>
      </c>
      <c r="H42" s="37" t="s">
        <v>504</v>
      </c>
      <c r="I42" s="37" t="s">
        <v>504</v>
      </c>
      <c r="J42" s="38" t="s">
        <v>504</v>
      </c>
      <c r="K42" s="22"/>
      <c r="L42" s="22"/>
      <c r="M42" s="22"/>
      <c r="N42" s="22"/>
      <c r="O42" s="22"/>
      <c r="P42" s="22"/>
    </row>
    <row r="43" spans="1:16" ht="39" customHeight="1" thickBot="1" x14ac:dyDescent="0.25">
      <c r="A43" s="22"/>
      <c r="B43" s="40"/>
      <c r="C43" s="1245" t="s">
        <v>560</v>
      </c>
      <c r="D43" s="1246"/>
      <c r="E43" s="1247"/>
      <c r="F43" s="41" t="s">
        <v>504</v>
      </c>
      <c r="G43" s="42" t="s">
        <v>504</v>
      </c>
      <c r="H43" s="42" t="s">
        <v>504</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rbtvV0PW0igisZ5NINDnu4uoOHQUPGyTlJWDR7ssoBBrtrd87yRPUOo2bkPEHbAsxs6H2+5cBLLzteaMxhy7g==" saltValue="fsxWRPC1mM72EeLjcO9I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282</v>
      </c>
      <c r="L45" s="60">
        <v>293</v>
      </c>
      <c r="M45" s="60">
        <v>311</v>
      </c>
      <c r="N45" s="60">
        <v>242</v>
      </c>
      <c r="O45" s="61">
        <v>252</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2">
      <c r="A48" s="48"/>
      <c r="B48" s="1270"/>
      <c r="C48" s="1271"/>
      <c r="D48" s="62"/>
      <c r="E48" s="1252" t="s">
        <v>14</v>
      </c>
      <c r="F48" s="1252"/>
      <c r="G48" s="1252"/>
      <c r="H48" s="1252"/>
      <c r="I48" s="1252"/>
      <c r="J48" s="1253"/>
      <c r="K48" s="63" t="s">
        <v>504</v>
      </c>
      <c r="L48" s="64" t="s">
        <v>504</v>
      </c>
      <c r="M48" s="64" t="s">
        <v>504</v>
      </c>
      <c r="N48" s="64" t="s">
        <v>504</v>
      </c>
      <c r="O48" s="65">
        <v>2</v>
      </c>
      <c r="P48" s="48"/>
      <c r="Q48" s="48"/>
      <c r="R48" s="48"/>
      <c r="S48" s="48"/>
      <c r="T48" s="48"/>
      <c r="U48" s="48"/>
    </row>
    <row r="49" spans="1:21" ht="30.75" customHeight="1" x14ac:dyDescent="0.2">
      <c r="A49" s="48"/>
      <c r="B49" s="1270"/>
      <c r="C49" s="1271"/>
      <c r="D49" s="62"/>
      <c r="E49" s="1252" t="s">
        <v>15</v>
      </c>
      <c r="F49" s="1252"/>
      <c r="G49" s="1252"/>
      <c r="H49" s="1252"/>
      <c r="I49" s="1252"/>
      <c r="J49" s="1253"/>
      <c r="K49" s="63">
        <v>38</v>
      </c>
      <c r="L49" s="64">
        <v>40</v>
      </c>
      <c r="M49" s="64">
        <v>37</v>
      </c>
      <c r="N49" s="64">
        <v>25</v>
      </c>
      <c r="O49" s="65">
        <v>27</v>
      </c>
      <c r="P49" s="48"/>
      <c r="Q49" s="48"/>
      <c r="R49" s="48"/>
      <c r="S49" s="48"/>
      <c r="T49" s="48"/>
      <c r="U49" s="48"/>
    </row>
    <row r="50" spans="1:21" ht="30.75" customHeight="1" x14ac:dyDescent="0.2">
      <c r="A50" s="48"/>
      <c r="B50" s="1270"/>
      <c r="C50" s="1271"/>
      <c r="D50" s="62"/>
      <c r="E50" s="1252" t="s">
        <v>16</v>
      </c>
      <c r="F50" s="1252"/>
      <c r="G50" s="1252"/>
      <c r="H50" s="1252"/>
      <c r="I50" s="1252"/>
      <c r="J50" s="1253"/>
      <c r="K50" s="63">
        <v>0</v>
      </c>
      <c r="L50" s="64" t="s">
        <v>504</v>
      </c>
      <c r="M50" s="64" t="s">
        <v>504</v>
      </c>
      <c r="N50" s="64" t="s">
        <v>504</v>
      </c>
      <c r="O50" s="65" t="s">
        <v>504</v>
      </c>
      <c r="P50" s="48"/>
      <c r="Q50" s="48"/>
      <c r="R50" s="48"/>
      <c r="S50" s="48"/>
      <c r="T50" s="48"/>
      <c r="U50" s="48"/>
    </row>
    <row r="51" spans="1:21" ht="30.75" customHeight="1" x14ac:dyDescent="0.2">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264</v>
      </c>
      <c r="L52" s="64">
        <v>259</v>
      </c>
      <c r="M52" s="64">
        <v>255</v>
      </c>
      <c r="N52" s="64">
        <v>248</v>
      </c>
      <c r="O52" s="65">
        <v>236</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56</v>
      </c>
      <c r="L53" s="69">
        <v>74</v>
      </c>
      <c r="M53" s="69">
        <v>93</v>
      </c>
      <c r="N53" s="69">
        <v>19</v>
      </c>
      <c r="O53" s="70">
        <v>45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58" t="s">
        <v>24</v>
      </c>
      <c r="C57" s="1259"/>
      <c r="D57" s="1262" t="s">
        <v>25</v>
      </c>
      <c r="E57" s="1263"/>
      <c r="F57" s="1263"/>
      <c r="G57" s="1263"/>
      <c r="H57" s="1263"/>
      <c r="I57" s="1263"/>
      <c r="J57" s="1264"/>
      <c r="K57" s="83"/>
      <c r="L57" s="84"/>
      <c r="M57" s="84"/>
      <c r="N57" s="84"/>
      <c r="O57" s="85"/>
    </row>
    <row r="58" spans="1:21" ht="31.5" customHeight="1" thickBot="1" x14ac:dyDescent="0.25">
      <c r="B58" s="1260"/>
      <c r="C58" s="1261"/>
      <c r="D58" s="1265" t="s">
        <v>26</v>
      </c>
      <c r="E58" s="1266"/>
      <c r="F58" s="1266"/>
      <c r="G58" s="1266"/>
      <c r="H58" s="1266"/>
      <c r="I58" s="1266"/>
      <c r="J58" s="126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CSQf+VZ+EF+3ELleEB8KxqGZZo9z7X3lYBe3m1S2mSFYOAyg6ydm9/1flPxwkg3kymI8pVC4t/Bqx9J+08HQ==" saltValue="qzLUYUmB9fYP4s+A2nkL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546</v>
      </c>
      <c r="J40" s="100" t="s">
        <v>547</v>
      </c>
      <c r="K40" s="100" t="s">
        <v>548</v>
      </c>
      <c r="L40" s="100" t="s">
        <v>549</v>
      </c>
      <c r="M40" s="101" t="s">
        <v>550</v>
      </c>
    </row>
    <row r="41" spans="2:13" ht="27.75" customHeight="1" x14ac:dyDescent="0.2">
      <c r="B41" s="1288" t="s">
        <v>29</v>
      </c>
      <c r="C41" s="1289"/>
      <c r="D41" s="102"/>
      <c r="E41" s="1290" t="s">
        <v>30</v>
      </c>
      <c r="F41" s="1290"/>
      <c r="G41" s="1290"/>
      <c r="H41" s="1291"/>
      <c r="I41" s="103">
        <v>2942</v>
      </c>
      <c r="J41" s="104">
        <v>2858</v>
      </c>
      <c r="K41" s="104">
        <v>2476</v>
      </c>
      <c r="L41" s="104">
        <v>2278</v>
      </c>
      <c r="M41" s="105">
        <v>2209</v>
      </c>
    </row>
    <row r="42" spans="2:13" ht="27.75" customHeight="1" x14ac:dyDescent="0.2">
      <c r="B42" s="1278"/>
      <c r="C42" s="1279"/>
      <c r="D42" s="106"/>
      <c r="E42" s="1282" t="s">
        <v>31</v>
      </c>
      <c r="F42" s="1282"/>
      <c r="G42" s="1282"/>
      <c r="H42" s="1283"/>
      <c r="I42" s="107">
        <v>0</v>
      </c>
      <c r="J42" s="108" t="s">
        <v>504</v>
      </c>
      <c r="K42" s="108" t="s">
        <v>504</v>
      </c>
      <c r="L42" s="108">
        <v>15</v>
      </c>
      <c r="M42" s="109">
        <v>33</v>
      </c>
    </row>
    <row r="43" spans="2:13" ht="27.75" customHeight="1" x14ac:dyDescent="0.2">
      <c r="B43" s="1278"/>
      <c r="C43" s="1279"/>
      <c r="D43" s="106"/>
      <c r="E43" s="1282" t="s">
        <v>32</v>
      </c>
      <c r="F43" s="1282"/>
      <c r="G43" s="1282"/>
      <c r="H43" s="1283"/>
      <c r="I43" s="107" t="s">
        <v>504</v>
      </c>
      <c r="J43" s="108" t="s">
        <v>504</v>
      </c>
      <c r="K43" s="108" t="s">
        <v>504</v>
      </c>
      <c r="L43" s="108" t="s">
        <v>504</v>
      </c>
      <c r="M43" s="109" t="s">
        <v>504</v>
      </c>
    </row>
    <row r="44" spans="2:13" ht="27.75" customHeight="1" x14ac:dyDescent="0.2">
      <c r="B44" s="1278"/>
      <c r="C44" s="1279"/>
      <c r="D44" s="106"/>
      <c r="E44" s="1282" t="s">
        <v>33</v>
      </c>
      <c r="F44" s="1282"/>
      <c r="G44" s="1282"/>
      <c r="H44" s="1283"/>
      <c r="I44" s="107">
        <v>138</v>
      </c>
      <c r="J44" s="108">
        <v>124</v>
      </c>
      <c r="K44" s="108">
        <v>147</v>
      </c>
      <c r="L44" s="108">
        <v>144</v>
      </c>
      <c r="M44" s="109">
        <v>202</v>
      </c>
    </row>
    <row r="45" spans="2:13" ht="27.75" customHeight="1" x14ac:dyDescent="0.2">
      <c r="B45" s="1278"/>
      <c r="C45" s="1279"/>
      <c r="D45" s="106"/>
      <c r="E45" s="1282" t="s">
        <v>34</v>
      </c>
      <c r="F45" s="1282"/>
      <c r="G45" s="1282"/>
      <c r="H45" s="1283"/>
      <c r="I45" s="107">
        <v>368</v>
      </c>
      <c r="J45" s="108">
        <v>417</v>
      </c>
      <c r="K45" s="108">
        <v>385</v>
      </c>
      <c r="L45" s="108">
        <v>345</v>
      </c>
      <c r="M45" s="109">
        <v>326</v>
      </c>
    </row>
    <row r="46" spans="2:13" ht="27.75" customHeight="1" x14ac:dyDescent="0.2">
      <c r="B46" s="1278"/>
      <c r="C46" s="1279"/>
      <c r="D46" s="110"/>
      <c r="E46" s="1282" t="s">
        <v>35</v>
      </c>
      <c r="F46" s="1282"/>
      <c r="G46" s="1282"/>
      <c r="H46" s="1283"/>
      <c r="I46" s="107" t="s">
        <v>504</v>
      </c>
      <c r="J46" s="108" t="s">
        <v>504</v>
      </c>
      <c r="K46" s="108" t="s">
        <v>504</v>
      </c>
      <c r="L46" s="108" t="s">
        <v>504</v>
      </c>
      <c r="M46" s="109" t="s">
        <v>504</v>
      </c>
    </row>
    <row r="47" spans="2:13" ht="27.75" customHeight="1" x14ac:dyDescent="0.2">
      <c r="B47" s="1278"/>
      <c r="C47" s="1279"/>
      <c r="D47" s="111"/>
      <c r="E47" s="1292" t="s">
        <v>36</v>
      </c>
      <c r="F47" s="1293"/>
      <c r="G47" s="1293"/>
      <c r="H47" s="1294"/>
      <c r="I47" s="107" t="s">
        <v>504</v>
      </c>
      <c r="J47" s="108" t="s">
        <v>504</v>
      </c>
      <c r="K47" s="108" t="s">
        <v>504</v>
      </c>
      <c r="L47" s="108" t="s">
        <v>504</v>
      </c>
      <c r="M47" s="109" t="s">
        <v>504</v>
      </c>
    </row>
    <row r="48" spans="2:13" ht="27.75" customHeight="1" x14ac:dyDescent="0.2">
      <c r="B48" s="1278"/>
      <c r="C48" s="1279"/>
      <c r="D48" s="106"/>
      <c r="E48" s="1282" t="s">
        <v>37</v>
      </c>
      <c r="F48" s="1282"/>
      <c r="G48" s="1282"/>
      <c r="H48" s="1283"/>
      <c r="I48" s="107" t="s">
        <v>504</v>
      </c>
      <c r="J48" s="108" t="s">
        <v>504</v>
      </c>
      <c r="K48" s="108" t="s">
        <v>504</v>
      </c>
      <c r="L48" s="108" t="s">
        <v>504</v>
      </c>
      <c r="M48" s="109" t="s">
        <v>504</v>
      </c>
    </row>
    <row r="49" spans="2:13" ht="27.75" customHeight="1" x14ac:dyDescent="0.2">
      <c r="B49" s="1280"/>
      <c r="C49" s="1281"/>
      <c r="D49" s="106"/>
      <c r="E49" s="1282" t="s">
        <v>38</v>
      </c>
      <c r="F49" s="1282"/>
      <c r="G49" s="1282"/>
      <c r="H49" s="1283"/>
      <c r="I49" s="107" t="s">
        <v>504</v>
      </c>
      <c r="J49" s="108" t="s">
        <v>504</v>
      </c>
      <c r="K49" s="108" t="s">
        <v>504</v>
      </c>
      <c r="L49" s="108" t="s">
        <v>504</v>
      </c>
      <c r="M49" s="109" t="s">
        <v>504</v>
      </c>
    </row>
    <row r="50" spans="2:13" ht="27.75" customHeight="1" x14ac:dyDescent="0.2">
      <c r="B50" s="1276" t="s">
        <v>39</v>
      </c>
      <c r="C50" s="1277"/>
      <c r="D50" s="112"/>
      <c r="E50" s="1282" t="s">
        <v>40</v>
      </c>
      <c r="F50" s="1282"/>
      <c r="G50" s="1282"/>
      <c r="H50" s="1283"/>
      <c r="I50" s="107">
        <v>2252</v>
      </c>
      <c r="J50" s="108">
        <v>2368</v>
      </c>
      <c r="K50" s="108">
        <v>2032</v>
      </c>
      <c r="L50" s="108">
        <v>2002</v>
      </c>
      <c r="M50" s="109">
        <v>2112</v>
      </c>
    </row>
    <row r="51" spans="2:13" ht="27.75" customHeight="1" x14ac:dyDescent="0.2">
      <c r="B51" s="1278"/>
      <c r="C51" s="1279"/>
      <c r="D51" s="106"/>
      <c r="E51" s="1282" t="s">
        <v>41</v>
      </c>
      <c r="F51" s="1282"/>
      <c r="G51" s="1282"/>
      <c r="H51" s="1283"/>
      <c r="I51" s="107">
        <v>774</v>
      </c>
      <c r="J51" s="108">
        <v>781</v>
      </c>
      <c r="K51" s="108">
        <v>807</v>
      </c>
      <c r="L51" s="108">
        <v>755</v>
      </c>
      <c r="M51" s="109">
        <v>666</v>
      </c>
    </row>
    <row r="52" spans="2:13" ht="27.75" customHeight="1" x14ac:dyDescent="0.2">
      <c r="B52" s="1280"/>
      <c r="C52" s="1281"/>
      <c r="D52" s="106"/>
      <c r="E52" s="1282" t="s">
        <v>42</v>
      </c>
      <c r="F52" s="1282"/>
      <c r="G52" s="1282"/>
      <c r="H52" s="1283"/>
      <c r="I52" s="107">
        <v>2079</v>
      </c>
      <c r="J52" s="108">
        <v>2026</v>
      </c>
      <c r="K52" s="108">
        <v>1928</v>
      </c>
      <c r="L52" s="108">
        <v>1872</v>
      </c>
      <c r="M52" s="109">
        <v>1851</v>
      </c>
    </row>
    <row r="53" spans="2:13" ht="27.75" customHeight="1" thickBot="1" x14ac:dyDescent="0.25">
      <c r="B53" s="1284" t="s">
        <v>43</v>
      </c>
      <c r="C53" s="1285"/>
      <c r="D53" s="113"/>
      <c r="E53" s="1286" t="s">
        <v>44</v>
      </c>
      <c r="F53" s="1286"/>
      <c r="G53" s="1286"/>
      <c r="H53" s="1287"/>
      <c r="I53" s="114">
        <v>-1657</v>
      </c>
      <c r="J53" s="115">
        <v>-1776</v>
      </c>
      <c r="K53" s="115">
        <v>-1758</v>
      </c>
      <c r="L53" s="115">
        <v>-1849</v>
      </c>
      <c r="M53" s="116">
        <v>-1859</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38SB05OdWM1qtyHXZKqAbETWOotdAAvm2M9M84vxdo+UCyi/kX6WKQbIYqoE8D33b++fqWxwlcLJ2B9Cj41OA==" saltValue="J45u2FNKXkKEYMJhBLaC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548</v>
      </c>
      <c r="G54" s="125" t="s">
        <v>549</v>
      </c>
      <c r="H54" s="126" t="s">
        <v>550</v>
      </c>
    </row>
    <row r="55" spans="2:8" ht="52.5" customHeight="1" x14ac:dyDescent="0.2">
      <c r="B55" s="127"/>
      <c r="C55" s="1303" t="s">
        <v>47</v>
      </c>
      <c r="D55" s="1303"/>
      <c r="E55" s="1304"/>
      <c r="F55" s="128">
        <v>610</v>
      </c>
      <c r="G55" s="128">
        <v>610</v>
      </c>
      <c r="H55" s="129">
        <v>646</v>
      </c>
    </row>
    <row r="56" spans="2:8" ht="52.5" customHeight="1" x14ac:dyDescent="0.2">
      <c r="B56" s="130"/>
      <c r="C56" s="1305" t="s">
        <v>48</v>
      </c>
      <c r="D56" s="1305"/>
      <c r="E56" s="1306"/>
      <c r="F56" s="131">
        <v>322</v>
      </c>
      <c r="G56" s="131">
        <v>391</v>
      </c>
      <c r="H56" s="132">
        <v>391</v>
      </c>
    </row>
    <row r="57" spans="2:8" ht="53.25" customHeight="1" x14ac:dyDescent="0.2">
      <c r="B57" s="130"/>
      <c r="C57" s="1307" t="s">
        <v>49</v>
      </c>
      <c r="D57" s="1307"/>
      <c r="E57" s="1308"/>
      <c r="F57" s="133">
        <v>1047</v>
      </c>
      <c r="G57" s="133">
        <v>947</v>
      </c>
      <c r="H57" s="134">
        <v>985</v>
      </c>
    </row>
    <row r="58" spans="2:8" ht="45.75" customHeight="1" x14ac:dyDescent="0.2">
      <c r="B58" s="135"/>
      <c r="C58" s="1295" t="s">
        <v>570</v>
      </c>
      <c r="D58" s="1296"/>
      <c r="E58" s="1297"/>
      <c r="F58" s="136">
        <v>613</v>
      </c>
      <c r="G58" s="136">
        <v>487</v>
      </c>
      <c r="H58" s="137">
        <v>487</v>
      </c>
    </row>
    <row r="59" spans="2:8" ht="45.75" customHeight="1" x14ac:dyDescent="0.2">
      <c r="B59" s="135"/>
      <c r="C59" s="1295" t="s">
        <v>571</v>
      </c>
      <c r="D59" s="1296"/>
      <c r="E59" s="1297"/>
      <c r="F59" s="136">
        <v>202</v>
      </c>
      <c r="G59" s="136">
        <v>216</v>
      </c>
      <c r="H59" s="137">
        <v>237</v>
      </c>
    </row>
    <row r="60" spans="2:8" ht="45.75" customHeight="1" x14ac:dyDescent="0.2">
      <c r="B60" s="135"/>
      <c r="C60" s="1295" t="s">
        <v>574</v>
      </c>
      <c r="D60" s="1296"/>
      <c r="E60" s="1297"/>
      <c r="F60" s="136">
        <v>218</v>
      </c>
      <c r="G60" s="136">
        <v>218</v>
      </c>
      <c r="H60" s="137">
        <v>218</v>
      </c>
    </row>
    <row r="61" spans="2:8" ht="45.75" customHeight="1" x14ac:dyDescent="0.2">
      <c r="B61" s="135"/>
      <c r="C61" s="1295" t="s">
        <v>572</v>
      </c>
      <c r="D61" s="1296"/>
      <c r="E61" s="1297"/>
      <c r="F61" s="136">
        <v>14</v>
      </c>
      <c r="G61" s="136">
        <v>26</v>
      </c>
      <c r="H61" s="137">
        <v>41</v>
      </c>
    </row>
    <row r="62" spans="2:8" ht="45.75" customHeight="1" thickBot="1" x14ac:dyDescent="0.25">
      <c r="B62" s="138"/>
      <c r="C62" s="1298" t="s">
        <v>573</v>
      </c>
      <c r="D62" s="1299"/>
      <c r="E62" s="1300"/>
      <c r="F62" s="139">
        <v>0</v>
      </c>
      <c r="G62" s="139">
        <v>0</v>
      </c>
      <c r="H62" s="140">
        <v>2</v>
      </c>
    </row>
    <row r="63" spans="2:8" ht="52.5" customHeight="1" thickBot="1" x14ac:dyDescent="0.25">
      <c r="B63" s="141"/>
      <c r="C63" s="1301" t="s">
        <v>50</v>
      </c>
      <c r="D63" s="1301"/>
      <c r="E63" s="1302"/>
      <c r="F63" s="142">
        <v>1979</v>
      </c>
      <c r="G63" s="142">
        <v>1949</v>
      </c>
      <c r="H63" s="143">
        <v>2022</v>
      </c>
    </row>
    <row r="64" spans="2:8" ht="15" customHeight="1" x14ac:dyDescent="0.2"/>
  </sheetData>
  <sheetProtection algorithmName="SHA-512" hashValue="x8yn4lxu0DLKnIDwWjejTby8NvWoCarFTC2onmfsWHRx5cN4comy9pJj4CDs7wJQS4GOMor9uqGjryVzltvHbw==" saltValue="bGdFw2csQER4sse2VUOP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75E4-16BA-4047-BA43-64ED4972FB63}">
  <sheetPr>
    <pageSetUpPr fitToPage="1"/>
  </sheetPr>
  <dimension ref="A1:WZM160"/>
  <sheetViews>
    <sheetView showGridLines="0" zoomScale="55" zoomScaleNormal="55"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586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582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1" t="s">
        <v>585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580</v>
      </c>
    </row>
    <row r="50" spans="1:109" ht="13.2" x14ac:dyDescent="0.2">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2">
      <c r="B51" s="387"/>
      <c r="G51" s="1320"/>
      <c r="H51" s="1320"/>
      <c r="I51" s="1330"/>
      <c r="J51" s="1330"/>
      <c r="K51" s="1316"/>
      <c r="L51" s="1316"/>
      <c r="M51" s="1316"/>
      <c r="N51" s="1316"/>
      <c r="AM51" s="394"/>
      <c r="AN51" s="1312" t="s">
        <v>579</v>
      </c>
      <c r="AO51" s="1312"/>
      <c r="AP51" s="1312"/>
      <c r="AQ51" s="1312"/>
      <c r="AR51" s="1312"/>
      <c r="AS51" s="1312"/>
      <c r="AT51" s="1312"/>
      <c r="AU51" s="1312"/>
      <c r="AV51" s="1312"/>
      <c r="AW51" s="1312"/>
      <c r="AX51" s="1312"/>
      <c r="AY51" s="1312"/>
      <c r="AZ51" s="1312"/>
      <c r="BA51" s="1312"/>
      <c r="BB51" s="1312" t="s">
        <v>577</v>
      </c>
      <c r="BC51" s="1312"/>
      <c r="BD51" s="1312"/>
      <c r="BE51" s="1312"/>
      <c r="BF51" s="1312"/>
      <c r="BG51" s="1312"/>
      <c r="BH51" s="1312"/>
      <c r="BI51" s="1312"/>
      <c r="BJ51" s="1312"/>
      <c r="BK51" s="1312"/>
      <c r="BL51" s="1312"/>
      <c r="BM51" s="1312"/>
      <c r="BN51" s="1312"/>
      <c r="BO51" s="1312"/>
      <c r="BP51" s="133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584</v>
      </c>
      <c r="BC53" s="1312"/>
      <c r="BD53" s="1312"/>
      <c r="BE53" s="1312"/>
      <c r="BF53" s="1312"/>
      <c r="BG53" s="1312"/>
      <c r="BH53" s="1312"/>
      <c r="BI53" s="1312"/>
      <c r="BJ53" s="1312"/>
      <c r="BK53" s="1312"/>
      <c r="BL53" s="1312"/>
      <c r="BM53" s="1312"/>
      <c r="BN53" s="1312"/>
      <c r="BO53" s="1312"/>
      <c r="BP53" s="1331"/>
      <c r="BQ53" s="1309"/>
      <c r="BR53" s="1309"/>
      <c r="BS53" s="1309"/>
      <c r="BT53" s="1309"/>
      <c r="BU53" s="1309"/>
      <c r="BV53" s="1309"/>
      <c r="BW53" s="1309"/>
      <c r="BX53" s="1309">
        <v>54</v>
      </c>
      <c r="BY53" s="1309"/>
      <c r="BZ53" s="1309"/>
      <c r="CA53" s="1309"/>
      <c r="CB53" s="1309"/>
      <c r="CC53" s="1309"/>
      <c r="CD53" s="1309"/>
      <c r="CE53" s="1309"/>
      <c r="CF53" s="1309">
        <v>56</v>
      </c>
      <c r="CG53" s="1309"/>
      <c r="CH53" s="1309"/>
      <c r="CI53" s="1309"/>
      <c r="CJ53" s="1309"/>
      <c r="CK53" s="1309"/>
      <c r="CL53" s="1309"/>
      <c r="CM53" s="1309"/>
      <c r="CN53" s="1309">
        <v>57.9</v>
      </c>
      <c r="CO53" s="1309"/>
      <c r="CP53" s="1309"/>
      <c r="CQ53" s="1309"/>
      <c r="CR53" s="1309"/>
      <c r="CS53" s="1309"/>
      <c r="CT53" s="1309"/>
      <c r="CU53" s="1309"/>
      <c r="CV53" s="1309">
        <v>59.4</v>
      </c>
      <c r="CW53" s="1309"/>
      <c r="CX53" s="1309"/>
      <c r="CY53" s="1309"/>
      <c r="CZ53" s="1309"/>
      <c r="DA53" s="1309"/>
      <c r="DB53" s="1309"/>
      <c r="DC53" s="1309"/>
    </row>
    <row r="54" spans="1:109" ht="13.2" x14ac:dyDescent="0.2">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5"/>
      <c r="H55" s="1315"/>
      <c r="I55" s="1315"/>
      <c r="J55" s="1315"/>
      <c r="K55" s="1316"/>
      <c r="L55" s="1316"/>
      <c r="M55" s="1316"/>
      <c r="N55" s="1316"/>
      <c r="AN55" s="1311" t="s">
        <v>578</v>
      </c>
      <c r="AO55" s="1311"/>
      <c r="AP55" s="1311"/>
      <c r="AQ55" s="1311"/>
      <c r="AR55" s="1311"/>
      <c r="AS55" s="1311"/>
      <c r="AT55" s="1311"/>
      <c r="AU55" s="1311"/>
      <c r="AV55" s="1311"/>
      <c r="AW55" s="1311"/>
      <c r="AX55" s="1311"/>
      <c r="AY55" s="1311"/>
      <c r="AZ55" s="1311"/>
      <c r="BA55" s="1311"/>
      <c r="BB55" s="1312" t="s">
        <v>577</v>
      </c>
      <c r="BC55" s="1312"/>
      <c r="BD55" s="1312"/>
      <c r="BE55" s="1312"/>
      <c r="BF55" s="1312"/>
      <c r="BG55" s="1312"/>
      <c r="BH55" s="1312"/>
      <c r="BI55" s="1312"/>
      <c r="BJ55" s="1312"/>
      <c r="BK55" s="1312"/>
      <c r="BL55" s="1312"/>
      <c r="BM55" s="1312"/>
      <c r="BN55" s="1312"/>
      <c r="BO55" s="1312"/>
      <c r="BP55" s="133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584</v>
      </c>
      <c r="BC57" s="1312"/>
      <c r="BD57" s="1312"/>
      <c r="BE57" s="1312"/>
      <c r="BF57" s="1312"/>
      <c r="BG57" s="1312"/>
      <c r="BH57" s="1312"/>
      <c r="BI57" s="1312"/>
      <c r="BJ57" s="1312"/>
      <c r="BK57" s="1312"/>
      <c r="BL57" s="1312"/>
      <c r="BM57" s="1312"/>
      <c r="BN57" s="1312"/>
      <c r="BO57" s="1312"/>
      <c r="BP57" s="133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2" x14ac:dyDescent="0.2">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583</v>
      </c>
    </row>
    <row r="64" spans="1:109" ht="13.2" x14ac:dyDescent="0.2">
      <c r="B64" s="387"/>
      <c r="G64" s="403"/>
      <c r="I64" s="405"/>
      <c r="J64" s="405"/>
      <c r="K64" s="405"/>
      <c r="L64" s="405"/>
      <c r="M64" s="405"/>
      <c r="N64" s="404"/>
      <c r="AM64" s="403"/>
      <c r="AN64" s="403" t="s">
        <v>582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1" t="s">
        <v>581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580</v>
      </c>
    </row>
    <row r="72" spans="2:107" ht="13.2" x14ac:dyDescent="0.2">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ht="13.2" x14ac:dyDescent="0.2">
      <c r="B73" s="387"/>
      <c r="G73" s="1320"/>
      <c r="H73" s="1320"/>
      <c r="I73" s="1320"/>
      <c r="J73" s="1320"/>
      <c r="K73" s="1310"/>
      <c r="L73" s="1310"/>
      <c r="M73" s="1310"/>
      <c r="N73" s="1310"/>
      <c r="AM73" s="394"/>
      <c r="AN73" s="1312" t="s">
        <v>579</v>
      </c>
      <c r="AO73" s="1312"/>
      <c r="AP73" s="1312"/>
      <c r="AQ73" s="1312"/>
      <c r="AR73" s="1312"/>
      <c r="AS73" s="1312"/>
      <c r="AT73" s="1312"/>
      <c r="AU73" s="1312"/>
      <c r="AV73" s="1312"/>
      <c r="AW73" s="1312"/>
      <c r="AX73" s="1312"/>
      <c r="AY73" s="1312"/>
      <c r="AZ73" s="1312"/>
      <c r="BA73" s="1312"/>
      <c r="BB73" s="1312" t="s">
        <v>577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576</v>
      </c>
      <c r="BC75" s="1312"/>
      <c r="BD75" s="1312"/>
      <c r="BE75" s="1312"/>
      <c r="BF75" s="1312"/>
      <c r="BG75" s="1312"/>
      <c r="BH75" s="1312"/>
      <c r="BI75" s="1312"/>
      <c r="BJ75" s="1312"/>
      <c r="BK75" s="1312"/>
      <c r="BL75" s="1312"/>
      <c r="BM75" s="1312"/>
      <c r="BN75" s="1312"/>
      <c r="BO75" s="1312"/>
      <c r="BP75" s="1309">
        <v>4.5</v>
      </c>
      <c r="BQ75" s="1309"/>
      <c r="BR75" s="1309"/>
      <c r="BS75" s="1309"/>
      <c r="BT75" s="1309"/>
      <c r="BU75" s="1309"/>
      <c r="BV75" s="1309"/>
      <c r="BW75" s="1309"/>
      <c r="BX75" s="1309">
        <v>4.2</v>
      </c>
      <c r="BY75" s="1309"/>
      <c r="BZ75" s="1309"/>
      <c r="CA75" s="1309"/>
      <c r="CB75" s="1309"/>
      <c r="CC75" s="1309"/>
      <c r="CD75" s="1309"/>
      <c r="CE75" s="1309"/>
      <c r="CF75" s="1309">
        <v>4.5</v>
      </c>
      <c r="CG75" s="1309"/>
      <c r="CH75" s="1309"/>
      <c r="CI75" s="1309"/>
      <c r="CJ75" s="1309"/>
      <c r="CK75" s="1309"/>
      <c r="CL75" s="1309"/>
      <c r="CM75" s="1309"/>
      <c r="CN75" s="1309">
        <v>3.8</v>
      </c>
      <c r="CO75" s="1309"/>
      <c r="CP75" s="1309"/>
      <c r="CQ75" s="1309"/>
      <c r="CR75" s="1309"/>
      <c r="CS75" s="1309"/>
      <c r="CT75" s="1309"/>
      <c r="CU75" s="1309"/>
      <c r="CV75" s="1309">
        <v>3.2</v>
      </c>
      <c r="CW75" s="1309"/>
      <c r="CX75" s="1309"/>
      <c r="CY75" s="1309"/>
      <c r="CZ75" s="1309"/>
      <c r="DA75" s="1309"/>
      <c r="DB75" s="1309"/>
      <c r="DC75" s="1309"/>
    </row>
    <row r="76" spans="2:107" ht="13.2" x14ac:dyDescent="0.2">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5"/>
      <c r="H77" s="1315"/>
      <c r="I77" s="1315"/>
      <c r="J77" s="1315"/>
      <c r="K77" s="1310"/>
      <c r="L77" s="1310"/>
      <c r="M77" s="1310"/>
      <c r="N77" s="1310"/>
      <c r="AN77" s="1311" t="s">
        <v>578</v>
      </c>
      <c r="AO77" s="1311"/>
      <c r="AP77" s="1311"/>
      <c r="AQ77" s="1311"/>
      <c r="AR77" s="1311"/>
      <c r="AS77" s="1311"/>
      <c r="AT77" s="1311"/>
      <c r="AU77" s="1311"/>
      <c r="AV77" s="1311"/>
      <c r="AW77" s="1311"/>
      <c r="AX77" s="1311"/>
      <c r="AY77" s="1311"/>
      <c r="AZ77" s="1311"/>
      <c r="BA77" s="1311"/>
      <c r="BB77" s="1312" t="s">
        <v>577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576</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2" x14ac:dyDescent="0.2">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D/3tl2Bc+0MeVbllb7O/U5n0cAdQDMC8y6LFW5MLODZ5sn901Beq6yLCaUkVR683YEFzKjTAlUn60BC/aCjvVQ==" saltValue="a6xpkb/5M5EgE3i23pwJc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56CF-74AF-42DD-A7F1-76C143B0CE8F}">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Kyo84mpvNUUX34E1bQohfFoo4kau3ry/NWkxBa/4DkzdL0XY8By9TrlfydDMBHuNjuhw0S5xqtncvkV4zi4wFg==" saltValue="Ow2N6aZI6C1dCArECqU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D1FA-2907-46BC-A507-A3E422FCF4F1}">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l5JC7tkQBvrcjaJ20CUZtRsJ6+f6TxSsT5+NRzJrHIzfg3bSNCfYfQY/IHf8R3loO1sjfmVr8jvUzBG2HAQUEA==" saltValue="vGn6JuyrTKVmb0UuN833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543</v>
      </c>
      <c r="G2" s="157"/>
      <c r="H2" s="158"/>
    </row>
    <row r="3" spans="1:8" x14ac:dyDescent="0.2">
      <c r="A3" s="154" t="s">
        <v>536</v>
      </c>
      <c r="B3" s="159"/>
      <c r="C3" s="160"/>
      <c r="D3" s="161">
        <v>133629</v>
      </c>
      <c r="E3" s="162"/>
      <c r="F3" s="163">
        <v>280458</v>
      </c>
      <c r="G3" s="164"/>
      <c r="H3" s="165"/>
    </row>
    <row r="4" spans="1:8" x14ac:dyDescent="0.2">
      <c r="A4" s="166"/>
      <c r="B4" s="167"/>
      <c r="C4" s="168"/>
      <c r="D4" s="169">
        <v>127802</v>
      </c>
      <c r="E4" s="170"/>
      <c r="F4" s="171">
        <v>127286</v>
      </c>
      <c r="G4" s="172"/>
      <c r="H4" s="173"/>
    </row>
    <row r="5" spans="1:8" x14ac:dyDescent="0.2">
      <c r="A5" s="154" t="s">
        <v>538</v>
      </c>
      <c r="B5" s="159"/>
      <c r="C5" s="160"/>
      <c r="D5" s="161">
        <v>66723</v>
      </c>
      <c r="E5" s="162"/>
      <c r="F5" s="163">
        <v>291945</v>
      </c>
      <c r="G5" s="164"/>
      <c r="H5" s="165"/>
    </row>
    <row r="6" spans="1:8" x14ac:dyDescent="0.2">
      <c r="A6" s="166"/>
      <c r="B6" s="167"/>
      <c r="C6" s="168"/>
      <c r="D6" s="169">
        <v>58939</v>
      </c>
      <c r="E6" s="170"/>
      <c r="F6" s="171">
        <v>127651</v>
      </c>
      <c r="G6" s="172"/>
      <c r="H6" s="173"/>
    </row>
    <row r="7" spans="1:8" x14ac:dyDescent="0.2">
      <c r="A7" s="154" t="s">
        <v>539</v>
      </c>
      <c r="B7" s="159"/>
      <c r="C7" s="160"/>
      <c r="D7" s="161">
        <v>103384</v>
      </c>
      <c r="E7" s="162"/>
      <c r="F7" s="163">
        <v>291173</v>
      </c>
      <c r="G7" s="164"/>
      <c r="H7" s="165"/>
    </row>
    <row r="8" spans="1:8" x14ac:dyDescent="0.2">
      <c r="A8" s="166"/>
      <c r="B8" s="167"/>
      <c r="C8" s="168"/>
      <c r="D8" s="169">
        <v>94476</v>
      </c>
      <c r="E8" s="170"/>
      <c r="F8" s="171">
        <v>119071</v>
      </c>
      <c r="G8" s="172"/>
      <c r="H8" s="173"/>
    </row>
    <row r="9" spans="1:8" x14ac:dyDescent="0.2">
      <c r="A9" s="154" t="s">
        <v>540</v>
      </c>
      <c r="B9" s="159"/>
      <c r="C9" s="160"/>
      <c r="D9" s="161">
        <v>55034</v>
      </c>
      <c r="E9" s="162"/>
      <c r="F9" s="163">
        <v>271581</v>
      </c>
      <c r="G9" s="164"/>
      <c r="H9" s="165"/>
    </row>
    <row r="10" spans="1:8" x14ac:dyDescent="0.2">
      <c r="A10" s="166"/>
      <c r="B10" s="167"/>
      <c r="C10" s="168"/>
      <c r="D10" s="169">
        <v>50166</v>
      </c>
      <c r="E10" s="170"/>
      <c r="F10" s="171">
        <v>117844</v>
      </c>
      <c r="G10" s="172"/>
      <c r="H10" s="173"/>
    </row>
    <row r="11" spans="1:8" x14ac:dyDescent="0.2">
      <c r="A11" s="154" t="s">
        <v>541</v>
      </c>
      <c r="B11" s="159"/>
      <c r="C11" s="160"/>
      <c r="D11" s="161">
        <v>80904</v>
      </c>
      <c r="E11" s="162"/>
      <c r="F11" s="163">
        <v>268375</v>
      </c>
      <c r="G11" s="164"/>
      <c r="H11" s="165"/>
    </row>
    <row r="12" spans="1:8" x14ac:dyDescent="0.2">
      <c r="A12" s="166"/>
      <c r="B12" s="167"/>
      <c r="C12" s="174"/>
      <c r="D12" s="169">
        <v>62116</v>
      </c>
      <c r="E12" s="170"/>
      <c r="F12" s="171">
        <v>119602</v>
      </c>
      <c r="G12" s="172"/>
      <c r="H12" s="173"/>
    </row>
    <row r="13" spans="1:8" x14ac:dyDescent="0.2">
      <c r="A13" s="154"/>
      <c r="B13" s="159"/>
      <c r="C13" s="175"/>
      <c r="D13" s="176">
        <v>87935</v>
      </c>
      <c r="E13" s="177"/>
      <c r="F13" s="178">
        <v>280706</v>
      </c>
      <c r="G13" s="179"/>
      <c r="H13" s="165"/>
    </row>
    <row r="14" spans="1:8" x14ac:dyDescent="0.2">
      <c r="A14" s="166"/>
      <c r="B14" s="167"/>
      <c r="C14" s="168"/>
      <c r="D14" s="169">
        <v>78700</v>
      </c>
      <c r="E14" s="170"/>
      <c r="F14" s="171">
        <v>122291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5.46</v>
      </c>
      <c r="C19" s="180">
        <f>ROUND(VALUE(SUBSTITUTE(実質収支比率等に係る経年分析!G$48,"▲","-")),2)</f>
        <v>6.73</v>
      </c>
      <c r="D19" s="180">
        <f>ROUND(VALUE(SUBSTITUTE(実質収支比率等に係る経年分析!H$48,"▲","-")),2)</f>
        <v>3.81</v>
      </c>
      <c r="E19" s="180">
        <f>ROUND(VALUE(SUBSTITUTE(実質収支比率等に係る経年分析!I$48,"▲","-")),2)</f>
        <v>2.0299999999999998</v>
      </c>
      <c r="F19" s="180">
        <f>ROUND(VALUE(SUBSTITUTE(実質収支比率等に係る経年分析!J$48,"▲","-")),2)</f>
        <v>1.1200000000000001</v>
      </c>
    </row>
    <row r="20" spans="1:11" x14ac:dyDescent="0.2">
      <c r="A20" s="180" t="s">
        <v>54</v>
      </c>
      <c r="B20" s="180">
        <f>ROUND(VALUE(SUBSTITUTE(実質収支比率等に係る経年分析!F$47,"▲","-")),2)</f>
        <v>36.51</v>
      </c>
      <c r="C20" s="180">
        <f>ROUND(VALUE(SUBSTITUTE(実質収支比率等に係る経年分析!G$47,"▲","-")),2)</f>
        <v>37.380000000000003</v>
      </c>
      <c r="D20" s="180">
        <f>ROUND(VALUE(SUBSTITUTE(実質収支比率等に係る経年分析!H$47,"▲","-")),2)</f>
        <v>33.5</v>
      </c>
      <c r="E20" s="180">
        <f>ROUND(VALUE(SUBSTITUTE(実質収支比率等に係る経年分析!I$47,"▲","-")),2)</f>
        <v>33.799999999999997</v>
      </c>
      <c r="F20" s="180">
        <f>ROUND(VALUE(SUBSTITUTE(実質収支比率等に係る経年分析!J$47,"▲","-")),2)</f>
        <v>36.020000000000003</v>
      </c>
    </row>
    <row r="21" spans="1:11" x14ac:dyDescent="0.2">
      <c r="A21" s="180" t="s">
        <v>55</v>
      </c>
      <c r="B21" s="180">
        <f>IF(ISNUMBER(VALUE(SUBSTITUTE(実質収支比率等に係る経年分析!F$49,"▲","-"))),ROUND(VALUE(SUBSTITUTE(実質収支比率等に係る経年分析!F$49,"▲","-")),2),NA())</f>
        <v>3.29</v>
      </c>
      <c r="C21" s="180">
        <f>IF(ISNUMBER(VALUE(SUBSTITUTE(実質収支比率等に係る経年分析!G$49,"▲","-"))),ROUND(VALUE(SUBSTITUTE(実質収支比率等に係る経年分析!G$49,"▲","-")),2),NA())</f>
        <v>1.1499999999999999</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-1.81</v>
      </c>
      <c r="F21" s="180">
        <f>IF(ISNUMBER(VALUE(SUBSTITUTE(実質収支比率等に係る経年分析!J$49,"▲","-"))),ROUND(VALUE(SUBSTITUTE(実質収支比率等に係る経年分析!J$49,"▲","-")),2),NA())</f>
        <v>-0.91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x14ac:dyDescent="0.2">
      <c r="A35" s="181" t="str">
        <f>IF(連結実質赤字比率に係る赤字・黒字の構成分析!C$35="",NA(),連結実質赤字比率に係る赤字・黒字の構成分析!C$35)</f>
        <v>国民健康保険事業</v>
      </c>
      <c r="B35" s="181">
        <f>IF(ROUND(VALUE(SUBSTITUTE(連結実質赤字比率に係る赤字・黒字の構成分析!F$35,"▲", "-")), 2) &lt; 0, ABS(ROUND(VALUE(SUBSTITUTE(連結実質赤字比率に係る赤字・黒字の構成分析!F$35,"▲", "-")), 2)), NA())</f>
        <v>4.58</v>
      </c>
      <c r="C35" s="181" t="e">
        <f>IF(ROUND(VALUE(SUBSTITUTE(連結実質赤字比率に係る赤字・黒字の構成分析!F$35,"▲", "-")), 2) &gt;= 0, ABS(ROUND(VALUE(SUBSTITUTE(連結実質赤字比率に係る赤字・黒字の構成分析!F$35,"▲", "-")), 2)), NA())</f>
        <v>#N/A</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6.03</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264</v>
      </c>
      <c r="E42" s="182"/>
      <c r="F42" s="182"/>
      <c r="G42" s="182">
        <f>'実質公債費比率（分子）の構造'!L$52</f>
        <v>259</v>
      </c>
      <c r="H42" s="182"/>
      <c r="I42" s="182"/>
      <c r="J42" s="182">
        <f>'実質公債費比率（分子）の構造'!M$52</f>
        <v>255</v>
      </c>
      <c r="K42" s="182"/>
      <c r="L42" s="182"/>
      <c r="M42" s="182">
        <f>'実質公債費比率（分子）の構造'!N$52</f>
        <v>248</v>
      </c>
      <c r="N42" s="182"/>
      <c r="O42" s="182"/>
      <c r="P42" s="182">
        <f>'実質公債費比率（分子）の構造'!O$52</f>
        <v>236</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38</v>
      </c>
      <c r="C45" s="182"/>
      <c r="D45" s="182"/>
      <c r="E45" s="182">
        <f>'実質公債費比率（分子）の構造'!L$49</f>
        <v>40</v>
      </c>
      <c r="F45" s="182"/>
      <c r="G45" s="182"/>
      <c r="H45" s="182">
        <f>'実質公債費比率（分子）の構造'!M$49</f>
        <v>37</v>
      </c>
      <c r="I45" s="182"/>
      <c r="J45" s="182"/>
      <c r="K45" s="182">
        <f>'実質公債費比率（分子）の構造'!N$49</f>
        <v>25</v>
      </c>
      <c r="L45" s="182"/>
      <c r="M45" s="182"/>
      <c r="N45" s="182">
        <f>'実質公債費比率（分子）の構造'!O$49</f>
        <v>27</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f>'実質公債費比率（分子）の構造'!O$48</f>
        <v>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282</v>
      </c>
      <c r="C49" s="182"/>
      <c r="D49" s="182"/>
      <c r="E49" s="182">
        <f>'実質公債費比率（分子）の構造'!L$45</f>
        <v>293</v>
      </c>
      <c r="F49" s="182"/>
      <c r="G49" s="182"/>
      <c r="H49" s="182">
        <f>'実質公債費比率（分子）の構造'!M$45</f>
        <v>311</v>
      </c>
      <c r="I49" s="182"/>
      <c r="J49" s="182"/>
      <c r="K49" s="182">
        <f>'実質公債費比率（分子）の構造'!N$45</f>
        <v>242</v>
      </c>
      <c r="L49" s="182"/>
      <c r="M49" s="182"/>
      <c r="N49" s="182">
        <f>'実質公債費比率（分子）の構造'!O$45</f>
        <v>252</v>
      </c>
      <c r="O49" s="182"/>
      <c r="P49" s="182"/>
    </row>
    <row r="50" spans="1:16" x14ac:dyDescent="0.2">
      <c r="A50" s="182" t="s">
        <v>70</v>
      </c>
      <c r="B50" s="182" t="e">
        <f>NA()</f>
        <v>#N/A</v>
      </c>
      <c r="C50" s="182">
        <f>IF(ISNUMBER('実質公債費比率（分子）の構造'!K$53),'実質公債費比率（分子）の構造'!K$53,NA())</f>
        <v>56</v>
      </c>
      <c r="D50" s="182" t="e">
        <f>NA()</f>
        <v>#N/A</v>
      </c>
      <c r="E50" s="182" t="e">
        <f>NA()</f>
        <v>#N/A</v>
      </c>
      <c r="F50" s="182">
        <f>IF(ISNUMBER('実質公債費比率（分子）の構造'!L$53),'実質公債費比率（分子）の構造'!L$53,NA())</f>
        <v>74</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45</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2079</v>
      </c>
      <c r="E56" s="181"/>
      <c r="F56" s="181"/>
      <c r="G56" s="181">
        <f>'将来負担比率（分子）の構造'!J$52</f>
        <v>2026</v>
      </c>
      <c r="H56" s="181"/>
      <c r="I56" s="181"/>
      <c r="J56" s="181">
        <f>'将来負担比率（分子）の構造'!K$52</f>
        <v>1928</v>
      </c>
      <c r="K56" s="181"/>
      <c r="L56" s="181"/>
      <c r="M56" s="181">
        <f>'将来負担比率（分子）の構造'!L$52</f>
        <v>1872</v>
      </c>
      <c r="N56" s="181"/>
      <c r="O56" s="181"/>
      <c r="P56" s="181">
        <f>'将来負担比率（分子）の構造'!M$52</f>
        <v>1851</v>
      </c>
    </row>
    <row r="57" spans="1:16" x14ac:dyDescent="0.2">
      <c r="A57" s="181" t="s">
        <v>41</v>
      </c>
      <c r="B57" s="181"/>
      <c r="C57" s="181"/>
      <c r="D57" s="181">
        <f>'将来負担比率（分子）の構造'!I$51</f>
        <v>774</v>
      </c>
      <c r="E57" s="181"/>
      <c r="F57" s="181"/>
      <c r="G57" s="181">
        <f>'将来負担比率（分子）の構造'!J$51</f>
        <v>781</v>
      </c>
      <c r="H57" s="181"/>
      <c r="I57" s="181"/>
      <c r="J57" s="181">
        <f>'将来負担比率（分子）の構造'!K$51</f>
        <v>807</v>
      </c>
      <c r="K57" s="181"/>
      <c r="L57" s="181"/>
      <c r="M57" s="181">
        <f>'将来負担比率（分子）の構造'!L$51</f>
        <v>755</v>
      </c>
      <c r="N57" s="181"/>
      <c r="O57" s="181"/>
      <c r="P57" s="181">
        <f>'将来負担比率（分子）の構造'!M$51</f>
        <v>666</v>
      </c>
    </row>
    <row r="58" spans="1:16" x14ac:dyDescent="0.2">
      <c r="A58" s="181" t="s">
        <v>40</v>
      </c>
      <c r="B58" s="181"/>
      <c r="C58" s="181"/>
      <c r="D58" s="181">
        <f>'将来負担比率（分子）の構造'!I$50</f>
        <v>2252</v>
      </c>
      <c r="E58" s="181"/>
      <c r="F58" s="181"/>
      <c r="G58" s="181">
        <f>'将来負担比率（分子）の構造'!J$50</f>
        <v>2368</v>
      </c>
      <c r="H58" s="181"/>
      <c r="I58" s="181"/>
      <c r="J58" s="181">
        <f>'将来負担比率（分子）の構造'!K$50</f>
        <v>2032</v>
      </c>
      <c r="K58" s="181"/>
      <c r="L58" s="181"/>
      <c r="M58" s="181">
        <f>'将来負担比率（分子）の構造'!L$50</f>
        <v>2002</v>
      </c>
      <c r="N58" s="181"/>
      <c r="O58" s="181"/>
      <c r="P58" s="181">
        <f>'将来負担比率（分子）の構造'!M$50</f>
        <v>2112</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368</v>
      </c>
      <c r="C62" s="181"/>
      <c r="D62" s="181"/>
      <c r="E62" s="181">
        <f>'将来負担比率（分子）の構造'!J$45</f>
        <v>417</v>
      </c>
      <c r="F62" s="181"/>
      <c r="G62" s="181"/>
      <c r="H62" s="181">
        <f>'将来負担比率（分子）の構造'!K$45</f>
        <v>385</v>
      </c>
      <c r="I62" s="181"/>
      <c r="J62" s="181"/>
      <c r="K62" s="181">
        <f>'将来負担比率（分子）の構造'!L$45</f>
        <v>345</v>
      </c>
      <c r="L62" s="181"/>
      <c r="M62" s="181"/>
      <c r="N62" s="181">
        <f>'将来負担比率（分子）の構造'!M$45</f>
        <v>326</v>
      </c>
      <c r="O62" s="181"/>
      <c r="P62" s="181"/>
    </row>
    <row r="63" spans="1:16" x14ac:dyDescent="0.2">
      <c r="A63" s="181" t="s">
        <v>33</v>
      </c>
      <c r="B63" s="181">
        <f>'将来負担比率（分子）の構造'!I$44</f>
        <v>138</v>
      </c>
      <c r="C63" s="181"/>
      <c r="D63" s="181"/>
      <c r="E63" s="181">
        <f>'将来負担比率（分子）の構造'!J$44</f>
        <v>124</v>
      </c>
      <c r="F63" s="181"/>
      <c r="G63" s="181"/>
      <c r="H63" s="181">
        <f>'将来負担比率（分子）の構造'!K$44</f>
        <v>147</v>
      </c>
      <c r="I63" s="181"/>
      <c r="J63" s="181"/>
      <c r="K63" s="181">
        <f>'将来負担比率（分子）の構造'!L$44</f>
        <v>144</v>
      </c>
      <c r="L63" s="181"/>
      <c r="M63" s="181"/>
      <c r="N63" s="181">
        <f>'将来負担比率（分子）の構造'!M$44</f>
        <v>202</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0</v>
      </c>
      <c r="C65" s="181"/>
      <c r="D65" s="181"/>
      <c r="E65" s="181" t="str">
        <f>'将来負担比率（分子）の構造'!J$42</f>
        <v>-</v>
      </c>
      <c r="F65" s="181"/>
      <c r="G65" s="181"/>
      <c r="H65" s="181" t="str">
        <f>'将来負担比率（分子）の構造'!K$42</f>
        <v>-</v>
      </c>
      <c r="I65" s="181"/>
      <c r="J65" s="181"/>
      <c r="K65" s="181">
        <f>'将来負担比率（分子）の構造'!L$42</f>
        <v>15</v>
      </c>
      <c r="L65" s="181"/>
      <c r="M65" s="181"/>
      <c r="N65" s="181">
        <f>'将来負担比率（分子）の構造'!M$42</f>
        <v>33</v>
      </c>
      <c r="O65" s="181"/>
      <c r="P65" s="181"/>
    </row>
    <row r="66" spans="1:16" x14ac:dyDescent="0.2">
      <c r="A66" s="181" t="s">
        <v>30</v>
      </c>
      <c r="B66" s="181">
        <f>'将来負担比率（分子）の構造'!I$41</f>
        <v>2942</v>
      </c>
      <c r="C66" s="181"/>
      <c r="D66" s="181"/>
      <c r="E66" s="181">
        <f>'将来負担比率（分子）の構造'!J$41</f>
        <v>2858</v>
      </c>
      <c r="F66" s="181"/>
      <c r="G66" s="181"/>
      <c r="H66" s="181">
        <f>'将来負担比率（分子）の構造'!K$41</f>
        <v>2476</v>
      </c>
      <c r="I66" s="181"/>
      <c r="J66" s="181"/>
      <c r="K66" s="181">
        <f>'将来負担比率（分子）の構造'!L$41</f>
        <v>2278</v>
      </c>
      <c r="L66" s="181"/>
      <c r="M66" s="181"/>
      <c r="N66" s="181">
        <f>'将来負担比率（分子）の構造'!M$41</f>
        <v>2209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610</v>
      </c>
      <c r="C72" s="185">
        <f>基金残高に係る経年分析!G55</f>
        <v>610</v>
      </c>
      <c r="D72" s="185">
        <f>基金残高に係る経年分析!H55</f>
        <v>646</v>
      </c>
    </row>
    <row r="73" spans="1:16" x14ac:dyDescent="0.2">
      <c r="A73" s="184" t="s">
        <v>77</v>
      </c>
      <c r="B73" s="185">
        <f>基金残高に係る経年分析!F56</f>
        <v>322</v>
      </c>
      <c r="C73" s="185">
        <f>基金残高に係る経年分析!G56</f>
        <v>391</v>
      </c>
      <c r="D73" s="185">
        <f>基金残高に係る経年分析!H56</f>
        <v>391</v>
      </c>
    </row>
    <row r="74" spans="1:16" x14ac:dyDescent="0.2">
      <c r="A74" s="184" t="s">
        <v>78</v>
      </c>
      <c r="B74" s="185">
        <f>基金残高に係る経年分析!F57</f>
        <v>1047</v>
      </c>
      <c r="C74" s="185">
        <f>基金残高に係る経年分析!G57</f>
        <v>947</v>
      </c>
      <c r="D74" s="185">
        <f>基金残高に係る経年分析!H57</f>
        <v>985</v>
      </c>
    </row>
  </sheetData>
  <sheetProtection algorithmName="SHA-512" hashValue="kakpz8Y94Q7fwtg3U/kM5ra48EZ6jk9NKMVIjbLi+51sm3rD2/NMs7QpqoRgxTKmcUE6byK/A2RbsgGq+BNwsw==" saltValue="6N+rX5QGFZBYU1MNUXAP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421004</v>
      </c>
      <c r="S5" s="734"/>
      <c r="T5" s="734"/>
      <c r="U5" s="734"/>
      <c r="V5" s="734"/>
      <c r="W5" s="734"/>
      <c r="X5" s="734"/>
      <c r="Y5" s="777"/>
      <c r="Z5" s="795">
        <v>14.2</v>
      </c>
      <c r="AA5" s="795"/>
      <c r="AB5" s="795"/>
      <c r="AC5" s="795"/>
      <c r="AD5" s="796">
        <v>421004</v>
      </c>
      <c r="AE5" s="796"/>
      <c r="AF5" s="796"/>
      <c r="AG5" s="796"/>
      <c r="AH5" s="796"/>
      <c r="AI5" s="796"/>
      <c r="AJ5" s="796"/>
      <c r="AK5" s="796"/>
      <c r="AL5" s="778">
        <v>23.7</v>
      </c>
      <c r="AM5" s="749"/>
      <c r="AN5" s="749"/>
      <c r="AO5" s="779"/>
      <c r="AP5" s="744" t="s">
        <v>223</v>
      </c>
      <c r="AQ5" s="745"/>
      <c r="AR5" s="745"/>
      <c r="AS5" s="745"/>
      <c r="AT5" s="745"/>
      <c r="AU5" s="745"/>
      <c r="AV5" s="745"/>
      <c r="AW5" s="745"/>
      <c r="AX5" s="745"/>
      <c r="AY5" s="745"/>
      <c r="AZ5" s="745"/>
      <c r="BA5" s="745"/>
      <c r="BB5" s="745"/>
      <c r="BC5" s="745"/>
      <c r="BD5" s="745"/>
      <c r="BE5" s="745"/>
      <c r="BF5" s="746"/>
      <c r="BG5" s="678">
        <v>414363</v>
      </c>
      <c r="BH5" s="679"/>
      <c r="BI5" s="679"/>
      <c r="BJ5" s="679"/>
      <c r="BK5" s="679"/>
      <c r="BL5" s="679"/>
      <c r="BM5" s="679"/>
      <c r="BN5" s="680"/>
      <c r="BO5" s="715">
        <v>98.4</v>
      </c>
      <c r="BP5" s="715"/>
      <c r="BQ5" s="715"/>
      <c r="BR5" s="715"/>
      <c r="BS5" s="716">
        <v>2863</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25291</v>
      </c>
      <c r="S6" s="679"/>
      <c r="T6" s="679"/>
      <c r="U6" s="679"/>
      <c r="V6" s="679"/>
      <c r="W6" s="679"/>
      <c r="X6" s="679"/>
      <c r="Y6" s="680"/>
      <c r="Z6" s="715">
        <v>0.9</v>
      </c>
      <c r="AA6" s="715"/>
      <c r="AB6" s="715"/>
      <c r="AC6" s="715"/>
      <c r="AD6" s="716">
        <v>25291</v>
      </c>
      <c r="AE6" s="716"/>
      <c r="AF6" s="716"/>
      <c r="AG6" s="716"/>
      <c r="AH6" s="716"/>
      <c r="AI6" s="716"/>
      <c r="AJ6" s="716"/>
      <c r="AK6" s="716"/>
      <c r="AL6" s="681">
        <v>1.4</v>
      </c>
      <c r="AM6" s="682"/>
      <c r="AN6" s="682"/>
      <c r="AO6" s="717"/>
      <c r="AP6" s="675" t="s">
        <v>228</v>
      </c>
      <c r="AQ6" s="676"/>
      <c r="AR6" s="676"/>
      <c r="AS6" s="676"/>
      <c r="AT6" s="676"/>
      <c r="AU6" s="676"/>
      <c r="AV6" s="676"/>
      <c r="AW6" s="676"/>
      <c r="AX6" s="676"/>
      <c r="AY6" s="676"/>
      <c r="AZ6" s="676"/>
      <c r="BA6" s="676"/>
      <c r="BB6" s="676"/>
      <c r="BC6" s="676"/>
      <c r="BD6" s="676"/>
      <c r="BE6" s="676"/>
      <c r="BF6" s="677"/>
      <c r="BG6" s="678">
        <v>414363</v>
      </c>
      <c r="BH6" s="679"/>
      <c r="BI6" s="679"/>
      <c r="BJ6" s="679"/>
      <c r="BK6" s="679"/>
      <c r="BL6" s="679"/>
      <c r="BM6" s="679"/>
      <c r="BN6" s="680"/>
      <c r="BO6" s="715">
        <v>98.4</v>
      </c>
      <c r="BP6" s="715"/>
      <c r="BQ6" s="715"/>
      <c r="BR6" s="715"/>
      <c r="BS6" s="716">
        <v>2863</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55012</v>
      </c>
      <c r="CS6" s="679"/>
      <c r="CT6" s="679"/>
      <c r="CU6" s="679"/>
      <c r="CV6" s="679"/>
      <c r="CW6" s="679"/>
      <c r="CX6" s="679"/>
      <c r="CY6" s="680"/>
      <c r="CZ6" s="778">
        <v>1.9</v>
      </c>
      <c r="DA6" s="749"/>
      <c r="DB6" s="749"/>
      <c r="DC6" s="781"/>
      <c r="DD6" s="684" t="s">
        <v>172</v>
      </c>
      <c r="DE6" s="679"/>
      <c r="DF6" s="679"/>
      <c r="DG6" s="679"/>
      <c r="DH6" s="679"/>
      <c r="DI6" s="679"/>
      <c r="DJ6" s="679"/>
      <c r="DK6" s="679"/>
      <c r="DL6" s="679"/>
      <c r="DM6" s="679"/>
      <c r="DN6" s="679"/>
      <c r="DO6" s="679"/>
      <c r="DP6" s="680"/>
      <c r="DQ6" s="684">
        <v>55012</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274</v>
      </c>
      <c r="S7" s="679"/>
      <c r="T7" s="679"/>
      <c r="U7" s="679"/>
      <c r="V7" s="679"/>
      <c r="W7" s="679"/>
      <c r="X7" s="679"/>
      <c r="Y7" s="680"/>
      <c r="Z7" s="715">
        <v>0</v>
      </c>
      <c r="AA7" s="715"/>
      <c r="AB7" s="715"/>
      <c r="AC7" s="715"/>
      <c r="AD7" s="716">
        <v>274</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155105</v>
      </c>
      <c r="BH7" s="679"/>
      <c r="BI7" s="679"/>
      <c r="BJ7" s="679"/>
      <c r="BK7" s="679"/>
      <c r="BL7" s="679"/>
      <c r="BM7" s="679"/>
      <c r="BN7" s="680"/>
      <c r="BO7" s="715">
        <v>36.799999999999997</v>
      </c>
      <c r="BP7" s="715"/>
      <c r="BQ7" s="715"/>
      <c r="BR7" s="715"/>
      <c r="BS7" s="716">
        <v>2863</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512853</v>
      </c>
      <c r="CS7" s="679"/>
      <c r="CT7" s="679"/>
      <c r="CU7" s="679"/>
      <c r="CV7" s="679"/>
      <c r="CW7" s="679"/>
      <c r="CX7" s="679"/>
      <c r="CY7" s="680"/>
      <c r="CZ7" s="715">
        <v>17.5</v>
      </c>
      <c r="DA7" s="715"/>
      <c r="DB7" s="715"/>
      <c r="DC7" s="715"/>
      <c r="DD7" s="684">
        <v>80061</v>
      </c>
      <c r="DE7" s="679"/>
      <c r="DF7" s="679"/>
      <c r="DG7" s="679"/>
      <c r="DH7" s="679"/>
      <c r="DI7" s="679"/>
      <c r="DJ7" s="679"/>
      <c r="DK7" s="679"/>
      <c r="DL7" s="679"/>
      <c r="DM7" s="679"/>
      <c r="DN7" s="679"/>
      <c r="DO7" s="679"/>
      <c r="DP7" s="680"/>
      <c r="DQ7" s="684">
        <v>402006</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880</v>
      </c>
      <c r="S8" s="679"/>
      <c r="T8" s="679"/>
      <c r="U8" s="679"/>
      <c r="V8" s="679"/>
      <c r="W8" s="679"/>
      <c r="X8" s="679"/>
      <c r="Y8" s="680"/>
      <c r="Z8" s="715">
        <v>0</v>
      </c>
      <c r="AA8" s="715"/>
      <c r="AB8" s="715"/>
      <c r="AC8" s="715"/>
      <c r="AD8" s="716">
        <v>880</v>
      </c>
      <c r="AE8" s="716"/>
      <c r="AF8" s="716"/>
      <c r="AG8" s="716"/>
      <c r="AH8" s="716"/>
      <c r="AI8" s="716"/>
      <c r="AJ8" s="716"/>
      <c r="AK8" s="716"/>
      <c r="AL8" s="681">
        <v>0</v>
      </c>
      <c r="AM8" s="682"/>
      <c r="AN8" s="682"/>
      <c r="AO8" s="717"/>
      <c r="AP8" s="675" t="s">
        <v>234</v>
      </c>
      <c r="AQ8" s="676"/>
      <c r="AR8" s="676"/>
      <c r="AS8" s="676"/>
      <c r="AT8" s="676"/>
      <c r="AU8" s="676"/>
      <c r="AV8" s="676"/>
      <c r="AW8" s="676"/>
      <c r="AX8" s="676"/>
      <c r="AY8" s="676"/>
      <c r="AZ8" s="676"/>
      <c r="BA8" s="676"/>
      <c r="BB8" s="676"/>
      <c r="BC8" s="676"/>
      <c r="BD8" s="676"/>
      <c r="BE8" s="676"/>
      <c r="BF8" s="677"/>
      <c r="BG8" s="678">
        <v>6656</v>
      </c>
      <c r="BH8" s="679"/>
      <c r="BI8" s="679"/>
      <c r="BJ8" s="679"/>
      <c r="BK8" s="679"/>
      <c r="BL8" s="679"/>
      <c r="BM8" s="679"/>
      <c r="BN8" s="680"/>
      <c r="BO8" s="715">
        <v>1.6</v>
      </c>
      <c r="BP8" s="715"/>
      <c r="BQ8" s="715"/>
      <c r="BR8" s="715"/>
      <c r="BS8" s="684" t="s">
        <v>235</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524137</v>
      </c>
      <c r="CS8" s="679"/>
      <c r="CT8" s="679"/>
      <c r="CU8" s="679"/>
      <c r="CV8" s="679"/>
      <c r="CW8" s="679"/>
      <c r="CX8" s="679"/>
      <c r="CY8" s="680"/>
      <c r="CZ8" s="715">
        <v>17.8</v>
      </c>
      <c r="DA8" s="715"/>
      <c r="DB8" s="715"/>
      <c r="DC8" s="715"/>
      <c r="DD8" s="684" t="s">
        <v>235</v>
      </c>
      <c r="DE8" s="679"/>
      <c r="DF8" s="679"/>
      <c r="DG8" s="679"/>
      <c r="DH8" s="679"/>
      <c r="DI8" s="679"/>
      <c r="DJ8" s="679"/>
      <c r="DK8" s="679"/>
      <c r="DL8" s="679"/>
      <c r="DM8" s="679"/>
      <c r="DN8" s="679"/>
      <c r="DO8" s="679"/>
      <c r="DP8" s="680"/>
      <c r="DQ8" s="684">
        <v>328110</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565</v>
      </c>
      <c r="S9" s="679"/>
      <c r="T9" s="679"/>
      <c r="U9" s="679"/>
      <c r="V9" s="679"/>
      <c r="W9" s="679"/>
      <c r="X9" s="679"/>
      <c r="Y9" s="680"/>
      <c r="Z9" s="715">
        <v>0</v>
      </c>
      <c r="AA9" s="715"/>
      <c r="AB9" s="715"/>
      <c r="AC9" s="715"/>
      <c r="AD9" s="716">
        <v>565</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132425</v>
      </c>
      <c r="BH9" s="679"/>
      <c r="BI9" s="679"/>
      <c r="BJ9" s="679"/>
      <c r="BK9" s="679"/>
      <c r="BL9" s="679"/>
      <c r="BM9" s="679"/>
      <c r="BN9" s="680"/>
      <c r="BO9" s="715">
        <v>31.5</v>
      </c>
      <c r="BP9" s="715"/>
      <c r="BQ9" s="715"/>
      <c r="BR9" s="715"/>
      <c r="BS9" s="684" t="s">
        <v>172</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255407</v>
      </c>
      <c r="CS9" s="679"/>
      <c r="CT9" s="679"/>
      <c r="CU9" s="679"/>
      <c r="CV9" s="679"/>
      <c r="CW9" s="679"/>
      <c r="CX9" s="679"/>
      <c r="CY9" s="680"/>
      <c r="CZ9" s="715">
        <v>8.6999999999999993</v>
      </c>
      <c r="DA9" s="715"/>
      <c r="DB9" s="715"/>
      <c r="DC9" s="715"/>
      <c r="DD9" s="684">
        <v>38848</v>
      </c>
      <c r="DE9" s="679"/>
      <c r="DF9" s="679"/>
      <c r="DG9" s="679"/>
      <c r="DH9" s="679"/>
      <c r="DI9" s="679"/>
      <c r="DJ9" s="679"/>
      <c r="DK9" s="679"/>
      <c r="DL9" s="679"/>
      <c r="DM9" s="679"/>
      <c r="DN9" s="679"/>
      <c r="DO9" s="679"/>
      <c r="DP9" s="680"/>
      <c r="DQ9" s="684">
        <v>220431</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172</v>
      </c>
      <c r="S10" s="679"/>
      <c r="T10" s="679"/>
      <c r="U10" s="679"/>
      <c r="V10" s="679"/>
      <c r="W10" s="679"/>
      <c r="X10" s="679"/>
      <c r="Y10" s="680"/>
      <c r="Z10" s="715" t="s">
        <v>172</v>
      </c>
      <c r="AA10" s="715"/>
      <c r="AB10" s="715"/>
      <c r="AC10" s="715"/>
      <c r="AD10" s="716" t="s">
        <v>235</v>
      </c>
      <c r="AE10" s="716"/>
      <c r="AF10" s="716"/>
      <c r="AG10" s="716"/>
      <c r="AH10" s="716"/>
      <c r="AI10" s="716"/>
      <c r="AJ10" s="716"/>
      <c r="AK10" s="716"/>
      <c r="AL10" s="681" t="s">
        <v>235</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9971</v>
      </c>
      <c r="BH10" s="679"/>
      <c r="BI10" s="679"/>
      <c r="BJ10" s="679"/>
      <c r="BK10" s="679"/>
      <c r="BL10" s="679"/>
      <c r="BM10" s="679"/>
      <c r="BN10" s="680"/>
      <c r="BO10" s="715">
        <v>2.4</v>
      </c>
      <c r="BP10" s="715"/>
      <c r="BQ10" s="715"/>
      <c r="BR10" s="715"/>
      <c r="BS10" s="684">
        <v>1662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95</v>
      </c>
      <c r="CS10" s="679"/>
      <c r="CT10" s="679"/>
      <c r="CU10" s="679"/>
      <c r="CV10" s="679"/>
      <c r="CW10" s="679"/>
      <c r="CX10" s="679"/>
      <c r="CY10" s="680"/>
      <c r="CZ10" s="715">
        <v>0</v>
      </c>
      <c r="DA10" s="715"/>
      <c r="DB10" s="715"/>
      <c r="DC10" s="715"/>
      <c r="DD10" s="684" t="s">
        <v>235</v>
      </c>
      <c r="DE10" s="679"/>
      <c r="DF10" s="679"/>
      <c r="DG10" s="679"/>
      <c r="DH10" s="679"/>
      <c r="DI10" s="679"/>
      <c r="DJ10" s="679"/>
      <c r="DK10" s="679"/>
      <c r="DL10" s="679"/>
      <c r="DM10" s="679"/>
      <c r="DN10" s="679"/>
      <c r="DO10" s="679"/>
      <c r="DP10" s="680"/>
      <c r="DQ10" s="684">
        <v>95</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72550</v>
      </c>
      <c r="S11" s="679"/>
      <c r="T11" s="679"/>
      <c r="U11" s="679"/>
      <c r="V11" s="679"/>
      <c r="W11" s="679"/>
      <c r="X11" s="679"/>
      <c r="Y11" s="680"/>
      <c r="Z11" s="681">
        <v>2.5</v>
      </c>
      <c r="AA11" s="682"/>
      <c r="AB11" s="682"/>
      <c r="AC11" s="683"/>
      <c r="AD11" s="684">
        <v>72550</v>
      </c>
      <c r="AE11" s="679"/>
      <c r="AF11" s="679"/>
      <c r="AG11" s="679"/>
      <c r="AH11" s="679"/>
      <c r="AI11" s="679"/>
      <c r="AJ11" s="679"/>
      <c r="AK11" s="680"/>
      <c r="AL11" s="681">
        <v>4.0999999999999996</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6053</v>
      </c>
      <c r="BH11" s="679"/>
      <c r="BI11" s="679"/>
      <c r="BJ11" s="679"/>
      <c r="BK11" s="679"/>
      <c r="BL11" s="679"/>
      <c r="BM11" s="679"/>
      <c r="BN11" s="680"/>
      <c r="BO11" s="715">
        <v>1.4</v>
      </c>
      <c r="BP11" s="715"/>
      <c r="BQ11" s="715"/>
      <c r="BR11" s="715"/>
      <c r="BS11" s="684">
        <v>1201</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107264</v>
      </c>
      <c r="CS11" s="679"/>
      <c r="CT11" s="679"/>
      <c r="CU11" s="679"/>
      <c r="CV11" s="679"/>
      <c r="CW11" s="679"/>
      <c r="CX11" s="679"/>
      <c r="CY11" s="680"/>
      <c r="CZ11" s="715">
        <v>3.7</v>
      </c>
      <c r="DA11" s="715"/>
      <c r="DB11" s="715"/>
      <c r="DC11" s="715"/>
      <c r="DD11" s="684">
        <v>45135</v>
      </c>
      <c r="DE11" s="679"/>
      <c r="DF11" s="679"/>
      <c r="DG11" s="679"/>
      <c r="DH11" s="679"/>
      <c r="DI11" s="679"/>
      <c r="DJ11" s="679"/>
      <c r="DK11" s="679"/>
      <c r="DL11" s="679"/>
      <c r="DM11" s="679"/>
      <c r="DN11" s="679"/>
      <c r="DO11" s="679"/>
      <c r="DP11" s="680"/>
      <c r="DQ11" s="684">
        <v>79178</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v>9643</v>
      </c>
      <c r="S12" s="679"/>
      <c r="T12" s="679"/>
      <c r="U12" s="679"/>
      <c r="V12" s="679"/>
      <c r="W12" s="679"/>
      <c r="X12" s="679"/>
      <c r="Y12" s="680"/>
      <c r="Z12" s="715">
        <v>0.3</v>
      </c>
      <c r="AA12" s="715"/>
      <c r="AB12" s="715"/>
      <c r="AC12" s="715"/>
      <c r="AD12" s="716">
        <v>9643</v>
      </c>
      <c r="AE12" s="716"/>
      <c r="AF12" s="716"/>
      <c r="AG12" s="716"/>
      <c r="AH12" s="716"/>
      <c r="AI12" s="716"/>
      <c r="AJ12" s="716"/>
      <c r="AK12" s="716"/>
      <c r="AL12" s="681">
        <v>0.5</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203026</v>
      </c>
      <c r="BH12" s="679"/>
      <c r="BI12" s="679"/>
      <c r="BJ12" s="679"/>
      <c r="BK12" s="679"/>
      <c r="BL12" s="679"/>
      <c r="BM12" s="679"/>
      <c r="BN12" s="680"/>
      <c r="BO12" s="715">
        <v>48.2</v>
      </c>
      <c r="BP12" s="715"/>
      <c r="BQ12" s="715"/>
      <c r="BR12" s="715"/>
      <c r="BS12" s="684" t="s">
        <v>172</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424104</v>
      </c>
      <c r="CS12" s="679"/>
      <c r="CT12" s="679"/>
      <c r="CU12" s="679"/>
      <c r="CV12" s="679"/>
      <c r="CW12" s="679"/>
      <c r="CX12" s="679"/>
      <c r="CY12" s="680"/>
      <c r="CZ12" s="715">
        <v>14.4</v>
      </c>
      <c r="DA12" s="715"/>
      <c r="DB12" s="715"/>
      <c r="DC12" s="715"/>
      <c r="DD12" s="684">
        <v>6885</v>
      </c>
      <c r="DE12" s="679"/>
      <c r="DF12" s="679"/>
      <c r="DG12" s="679"/>
      <c r="DH12" s="679"/>
      <c r="DI12" s="679"/>
      <c r="DJ12" s="679"/>
      <c r="DK12" s="679"/>
      <c r="DL12" s="679"/>
      <c r="DM12" s="679"/>
      <c r="DN12" s="679"/>
      <c r="DO12" s="679"/>
      <c r="DP12" s="680"/>
      <c r="DQ12" s="684">
        <v>409293</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172</v>
      </c>
      <c r="AA13" s="715"/>
      <c r="AB13" s="715"/>
      <c r="AC13" s="715"/>
      <c r="AD13" s="716" t="s">
        <v>235</v>
      </c>
      <c r="AE13" s="716"/>
      <c r="AF13" s="716"/>
      <c r="AG13" s="716"/>
      <c r="AH13" s="716"/>
      <c r="AI13" s="716"/>
      <c r="AJ13" s="716"/>
      <c r="AK13" s="716"/>
      <c r="AL13" s="681" t="s">
        <v>235</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202378</v>
      </c>
      <c r="BH13" s="679"/>
      <c r="BI13" s="679"/>
      <c r="BJ13" s="679"/>
      <c r="BK13" s="679"/>
      <c r="BL13" s="679"/>
      <c r="BM13" s="679"/>
      <c r="BN13" s="680"/>
      <c r="BO13" s="715">
        <v>48.1</v>
      </c>
      <c r="BP13" s="715"/>
      <c r="BQ13" s="715"/>
      <c r="BR13" s="715"/>
      <c r="BS13" s="684" t="s">
        <v>172</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206842</v>
      </c>
      <c r="CS13" s="679"/>
      <c r="CT13" s="679"/>
      <c r="CU13" s="679"/>
      <c r="CV13" s="679"/>
      <c r="CW13" s="679"/>
      <c r="CX13" s="679"/>
      <c r="CY13" s="680"/>
      <c r="CZ13" s="715">
        <v>7</v>
      </c>
      <c r="DA13" s="715"/>
      <c r="DB13" s="715"/>
      <c r="DC13" s="715"/>
      <c r="DD13" s="684">
        <v>121163</v>
      </c>
      <c r="DE13" s="679"/>
      <c r="DF13" s="679"/>
      <c r="DG13" s="679"/>
      <c r="DH13" s="679"/>
      <c r="DI13" s="679"/>
      <c r="DJ13" s="679"/>
      <c r="DK13" s="679"/>
      <c r="DL13" s="679"/>
      <c r="DM13" s="679"/>
      <c r="DN13" s="679"/>
      <c r="DO13" s="679"/>
      <c r="DP13" s="680"/>
      <c r="DQ13" s="684">
        <v>112755</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2609</v>
      </c>
      <c r="S14" s="679"/>
      <c r="T14" s="679"/>
      <c r="U14" s="679"/>
      <c r="V14" s="679"/>
      <c r="W14" s="679"/>
      <c r="X14" s="679"/>
      <c r="Y14" s="680"/>
      <c r="Z14" s="715">
        <v>0.1</v>
      </c>
      <c r="AA14" s="715"/>
      <c r="AB14" s="715"/>
      <c r="AC14" s="715"/>
      <c r="AD14" s="716">
        <v>2609</v>
      </c>
      <c r="AE14" s="716"/>
      <c r="AF14" s="716"/>
      <c r="AG14" s="716"/>
      <c r="AH14" s="716"/>
      <c r="AI14" s="716"/>
      <c r="AJ14" s="716"/>
      <c r="AK14" s="716"/>
      <c r="AL14" s="681">
        <v>0.1</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11221</v>
      </c>
      <c r="BH14" s="679"/>
      <c r="BI14" s="679"/>
      <c r="BJ14" s="679"/>
      <c r="BK14" s="679"/>
      <c r="BL14" s="679"/>
      <c r="BM14" s="679"/>
      <c r="BN14" s="680"/>
      <c r="BO14" s="715">
        <v>2.7</v>
      </c>
      <c r="BP14" s="715"/>
      <c r="BQ14" s="715"/>
      <c r="BR14" s="715"/>
      <c r="BS14" s="684" t="s">
        <v>172</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266008</v>
      </c>
      <c r="CS14" s="679"/>
      <c r="CT14" s="679"/>
      <c r="CU14" s="679"/>
      <c r="CV14" s="679"/>
      <c r="CW14" s="679"/>
      <c r="CX14" s="679"/>
      <c r="CY14" s="680"/>
      <c r="CZ14" s="715">
        <v>9.1</v>
      </c>
      <c r="DA14" s="715"/>
      <c r="DB14" s="715"/>
      <c r="DC14" s="715"/>
      <c r="DD14" s="684">
        <v>9673</v>
      </c>
      <c r="DE14" s="679"/>
      <c r="DF14" s="679"/>
      <c r="DG14" s="679"/>
      <c r="DH14" s="679"/>
      <c r="DI14" s="679"/>
      <c r="DJ14" s="679"/>
      <c r="DK14" s="679"/>
      <c r="DL14" s="679"/>
      <c r="DM14" s="679"/>
      <c r="DN14" s="679"/>
      <c r="DO14" s="679"/>
      <c r="DP14" s="680"/>
      <c r="DQ14" s="684">
        <v>260384</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172</v>
      </c>
      <c r="S15" s="679"/>
      <c r="T15" s="679"/>
      <c r="U15" s="679"/>
      <c r="V15" s="679"/>
      <c r="W15" s="679"/>
      <c r="X15" s="679"/>
      <c r="Y15" s="680"/>
      <c r="Z15" s="715" t="s">
        <v>172</v>
      </c>
      <c r="AA15" s="715"/>
      <c r="AB15" s="715"/>
      <c r="AC15" s="715"/>
      <c r="AD15" s="716" t="s">
        <v>172</v>
      </c>
      <c r="AE15" s="716"/>
      <c r="AF15" s="716"/>
      <c r="AG15" s="716"/>
      <c r="AH15" s="716"/>
      <c r="AI15" s="716"/>
      <c r="AJ15" s="716"/>
      <c r="AK15" s="716"/>
      <c r="AL15" s="681" t="s">
        <v>172</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45011</v>
      </c>
      <c r="BH15" s="679"/>
      <c r="BI15" s="679"/>
      <c r="BJ15" s="679"/>
      <c r="BK15" s="679"/>
      <c r="BL15" s="679"/>
      <c r="BM15" s="679"/>
      <c r="BN15" s="680"/>
      <c r="BO15" s="715">
        <v>10.7</v>
      </c>
      <c r="BP15" s="715"/>
      <c r="BQ15" s="715"/>
      <c r="BR15" s="715"/>
      <c r="BS15" s="684" t="s">
        <v>172</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333920</v>
      </c>
      <c r="CS15" s="679"/>
      <c r="CT15" s="679"/>
      <c r="CU15" s="679"/>
      <c r="CV15" s="679"/>
      <c r="CW15" s="679"/>
      <c r="CX15" s="679"/>
      <c r="CY15" s="680"/>
      <c r="CZ15" s="715">
        <v>11.4</v>
      </c>
      <c r="DA15" s="715"/>
      <c r="DB15" s="715"/>
      <c r="DC15" s="715"/>
      <c r="DD15" s="684">
        <v>13680</v>
      </c>
      <c r="DE15" s="679"/>
      <c r="DF15" s="679"/>
      <c r="DG15" s="679"/>
      <c r="DH15" s="679"/>
      <c r="DI15" s="679"/>
      <c r="DJ15" s="679"/>
      <c r="DK15" s="679"/>
      <c r="DL15" s="679"/>
      <c r="DM15" s="679"/>
      <c r="DN15" s="679"/>
      <c r="DO15" s="679"/>
      <c r="DP15" s="680"/>
      <c r="DQ15" s="684">
        <v>314597</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751</v>
      </c>
      <c r="S16" s="679"/>
      <c r="T16" s="679"/>
      <c r="U16" s="679"/>
      <c r="V16" s="679"/>
      <c r="W16" s="679"/>
      <c r="X16" s="679"/>
      <c r="Y16" s="680"/>
      <c r="Z16" s="715">
        <v>0</v>
      </c>
      <c r="AA16" s="715"/>
      <c r="AB16" s="715"/>
      <c r="AC16" s="715"/>
      <c r="AD16" s="716">
        <v>751</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172</v>
      </c>
      <c r="BP16" s="715"/>
      <c r="BQ16" s="715"/>
      <c r="BR16" s="715"/>
      <c r="BS16" s="684" t="s">
        <v>172</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235</v>
      </c>
      <c r="CS16" s="679"/>
      <c r="CT16" s="679"/>
      <c r="CU16" s="679"/>
      <c r="CV16" s="679"/>
      <c r="CW16" s="679"/>
      <c r="CX16" s="679"/>
      <c r="CY16" s="680"/>
      <c r="CZ16" s="715" t="s">
        <v>235</v>
      </c>
      <c r="DA16" s="715"/>
      <c r="DB16" s="715"/>
      <c r="DC16" s="715"/>
      <c r="DD16" s="684" t="s">
        <v>235</v>
      </c>
      <c r="DE16" s="679"/>
      <c r="DF16" s="679"/>
      <c r="DG16" s="679"/>
      <c r="DH16" s="679"/>
      <c r="DI16" s="679"/>
      <c r="DJ16" s="679"/>
      <c r="DK16" s="679"/>
      <c r="DL16" s="679"/>
      <c r="DM16" s="679"/>
      <c r="DN16" s="679"/>
      <c r="DO16" s="679"/>
      <c r="DP16" s="680"/>
      <c r="DQ16" s="684" t="s">
        <v>172</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4131</v>
      </c>
      <c r="S17" s="679"/>
      <c r="T17" s="679"/>
      <c r="U17" s="679"/>
      <c r="V17" s="679"/>
      <c r="W17" s="679"/>
      <c r="X17" s="679"/>
      <c r="Y17" s="680"/>
      <c r="Z17" s="715">
        <v>0.1</v>
      </c>
      <c r="AA17" s="715"/>
      <c r="AB17" s="715"/>
      <c r="AC17" s="715"/>
      <c r="AD17" s="716">
        <v>4131</v>
      </c>
      <c r="AE17" s="716"/>
      <c r="AF17" s="716"/>
      <c r="AG17" s="716"/>
      <c r="AH17" s="716"/>
      <c r="AI17" s="716"/>
      <c r="AJ17" s="716"/>
      <c r="AK17" s="716"/>
      <c r="AL17" s="681">
        <v>0.2</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172</v>
      </c>
      <c r="BH17" s="679"/>
      <c r="BI17" s="679"/>
      <c r="BJ17" s="679"/>
      <c r="BK17" s="679"/>
      <c r="BL17" s="679"/>
      <c r="BM17" s="679"/>
      <c r="BN17" s="680"/>
      <c r="BO17" s="715" t="s">
        <v>235</v>
      </c>
      <c r="BP17" s="715"/>
      <c r="BQ17" s="715"/>
      <c r="BR17" s="715"/>
      <c r="BS17" s="684" t="s">
        <v>172</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251648</v>
      </c>
      <c r="CS17" s="679"/>
      <c r="CT17" s="679"/>
      <c r="CU17" s="679"/>
      <c r="CV17" s="679"/>
      <c r="CW17" s="679"/>
      <c r="CX17" s="679"/>
      <c r="CY17" s="680"/>
      <c r="CZ17" s="715">
        <v>8.6</v>
      </c>
      <c r="DA17" s="715"/>
      <c r="DB17" s="715"/>
      <c r="DC17" s="715"/>
      <c r="DD17" s="684" t="s">
        <v>235</v>
      </c>
      <c r="DE17" s="679"/>
      <c r="DF17" s="679"/>
      <c r="DG17" s="679"/>
      <c r="DH17" s="679"/>
      <c r="DI17" s="679"/>
      <c r="DJ17" s="679"/>
      <c r="DK17" s="679"/>
      <c r="DL17" s="679"/>
      <c r="DM17" s="679"/>
      <c r="DN17" s="679"/>
      <c r="DO17" s="679"/>
      <c r="DP17" s="680"/>
      <c r="DQ17" s="684">
        <v>204780</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604</v>
      </c>
      <c r="S18" s="679"/>
      <c r="T18" s="679"/>
      <c r="U18" s="679"/>
      <c r="V18" s="679"/>
      <c r="W18" s="679"/>
      <c r="X18" s="679"/>
      <c r="Y18" s="680"/>
      <c r="Z18" s="715">
        <v>0</v>
      </c>
      <c r="AA18" s="715"/>
      <c r="AB18" s="715"/>
      <c r="AC18" s="715"/>
      <c r="AD18" s="716">
        <v>604</v>
      </c>
      <c r="AE18" s="716"/>
      <c r="AF18" s="716"/>
      <c r="AG18" s="716"/>
      <c r="AH18" s="716"/>
      <c r="AI18" s="716"/>
      <c r="AJ18" s="716"/>
      <c r="AK18" s="716"/>
      <c r="AL18" s="681">
        <v>0</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172</v>
      </c>
      <c r="BP18" s="715"/>
      <c r="BQ18" s="715"/>
      <c r="BR18" s="715"/>
      <c r="BS18" s="684" t="s">
        <v>235</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172</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386</v>
      </c>
      <c r="S19" s="679"/>
      <c r="T19" s="679"/>
      <c r="U19" s="679"/>
      <c r="V19" s="679"/>
      <c r="W19" s="679"/>
      <c r="X19" s="679"/>
      <c r="Y19" s="680"/>
      <c r="Z19" s="715">
        <v>0</v>
      </c>
      <c r="AA19" s="715"/>
      <c r="AB19" s="715"/>
      <c r="AC19" s="715"/>
      <c r="AD19" s="716">
        <v>386</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6641</v>
      </c>
      <c r="BH19" s="679"/>
      <c r="BI19" s="679"/>
      <c r="BJ19" s="679"/>
      <c r="BK19" s="679"/>
      <c r="BL19" s="679"/>
      <c r="BM19" s="679"/>
      <c r="BN19" s="680"/>
      <c r="BO19" s="715">
        <v>1.6</v>
      </c>
      <c r="BP19" s="715"/>
      <c r="BQ19" s="715"/>
      <c r="BR19" s="715"/>
      <c r="BS19" s="684" t="s">
        <v>235</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172</v>
      </c>
      <c r="CS19" s="679"/>
      <c r="CT19" s="679"/>
      <c r="CU19" s="679"/>
      <c r="CV19" s="679"/>
      <c r="CW19" s="679"/>
      <c r="CX19" s="679"/>
      <c r="CY19" s="680"/>
      <c r="CZ19" s="715" t="s">
        <v>235</v>
      </c>
      <c r="DA19" s="715"/>
      <c r="DB19" s="715"/>
      <c r="DC19" s="715"/>
      <c r="DD19" s="684" t="s">
        <v>172</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100</v>
      </c>
      <c r="S20" s="679"/>
      <c r="T20" s="679"/>
      <c r="U20" s="679"/>
      <c r="V20" s="679"/>
      <c r="W20" s="679"/>
      <c r="X20" s="679"/>
      <c r="Y20" s="680"/>
      <c r="Z20" s="715">
        <v>0</v>
      </c>
      <c r="AA20" s="715"/>
      <c r="AB20" s="715"/>
      <c r="AC20" s="715"/>
      <c r="AD20" s="716">
        <v>100</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6641</v>
      </c>
      <c r="BH20" s="679"/>
      <c r="BI20" s="679"/>
      <c r="BJ20" s="679"/>
      <c r="BK20" s="679"/>
      <c r="BL20" s="679"/>
      <c r="BM20" s="679"/>
      <c r="BN20" s="680"/>
      <c r="BO20" s="715">
        <v>1.6</v>
      </c>
      <c r="BP20" s="715"/>
      <c r="BQ20" s="715"/>
      <c r="BR20" s="715"/>
      <c r="BS20" s="684" t="s">
        <v>235</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2937290</v>
      </c>
      <c r="CS20" s="679"/>
      <c r="CT20" s="679"/>
      <c r="CU20" s="679"/>
      <c r="CV20" s="679"/>
      <c r="CW20" s="679"/>
      <c r="CX20" s="679"/>
      <c r="CY20" s="680"/>
      <c r="CZ20" s="715">
        <v>100</v>
      </c>
      <c r="DA20" s="715"/>
      <c r="DB20" s="715"/>
      <c r="DC20" s="715"/>
      <c r="DD20" s="684">
        <v>315445</v>
      </c>
      <c r="DE20" s="679"/>
      <c r="DF20" s="679"/>
      <c r="DG20" s="679"/>
      <c r="DH20" s="679"/>
      <c r="DI20" s="679"/>
      <c r="DJ20" s="679"/>
      <c r="DK20" s="679"/>
      <c r="DL20" s="679"/>
      <c r="DM20" s="679"/>
      <c r="DN20" s="679"/>
      <c r="DO20" s="679"/>
      <c r="DP20" s="680"/>
      <c r="DQ20" s="684">
        <v>2386641</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3041</v>
      </c>
      <c r="S21" s="679"/>
      <c r="T21" s="679"/>
      <c r="U21" s="679"/>
      <c r="V21" s="679"/>
      <c r="W21" s="679"/>
      <c r="X21" s="679"/>
      <c r="Y21" s="680"/>
      <c r="Z21" s="715">
        <v>0.1</v>
      </c>
      <c r="AA21" s="715"/>
      <c r="AB21" s="715"/>
      <c r="AC21" s="715"/>
      <c r="AD21" s="716">
        <v>3041</v>
      </c>
      <c r="AE21" s="716"/>
      <c r="AF21" s="716"/>
      <c r="AG21" s="716"/>
      <c r="AH21" s="716"/>
      <c r="AI21" s="716"/>
      <c r="AJ21" s="716"/>
      <c r="AK21" s="716"/>
      <c r="AL21" s="681">
        <v>0.2</v>
      </c>
      <c r="AM21" s="682"/>
      <c r="AN21" s="682"/>
      <c r="AO21" s="717"/>
      <c r="AP21" s="773" t="s">
        <v>274</v>
      </c>
      <c r="AQ21" s="780"/>
      <c r="AR21" s="780"/>
      <c r="AS21" s="780"/>
      <c r="AT21" s="780"/>
      <c r="AU21" s="780"/>
      <c r="AV21" s="780"/>
      <c r="AW21" s="780"/>
      <c r="AX21" s="780"/>
      <c r="AY21" s="780"/>
      <c r="AZ21" s="780"/>
      <c r="BA21" s="780"/>
      <c r="BB21" s="780"/>
      <c r="BC21" s="780"/>
      <c r="BD21" s="780"/>
      <c r="BE21" s="780"/>
      <c r="BF21" s="775"/>
      <c r="BG21" s="678">
        <v>6641</v>
      </c>
      <c r="BH21" s="679"/>
      <c r="BI21" s="679"/>
      <c r="BJ21" s="679"/>
      <c r="BK21" s="679"/>
      <c r="BL21" s="679"/>
      <c r="BM21" s="679"/>
      <c r="BN21" s="680"/>
      <c r="BO21" s="715">
        <v>1.6</v>
      </c>
      <c r="BP21" s="715"/>
      <c r="BQ21" s="715"/>
      <c r="BR21" s="715"/>
      <c r="BS21" s="684" t="s">
        <v>172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1345934</v>
      </c>
      <c r="S22" s="679"/>
      <c r="T22" s="679"/>
      <c r="U22" s="679"/>
      <c r="V22" s="679"/>
      <c r="W22" s="679"/>
      <c r="X22" s="679"/>
      <c r="Y22" s="680"/>
      <c r="Z22" s="715">
        <v>45.5</v>
      </c>
      <c r="AA22" s="715"/>
      <c r="AB22" s="715"/>
      <c r="AC22" s="715"/>
      <c r="AD22" s="716">
        <v>1227375</v>
      </c>
      <c r="AE22" s="716"/>
      <c r="AF22" s="716"/>
      <c r="AG22" s="716"/>
      <c r="AH22" s="716"/>
      <c r="AI22" s="716"/>
      <c r="AJ22" s="716"/>
      <c r="AK22" s="716"/>
      <c r="AL22" s="681">
        <v>69</v>
      </c>
      <c r="AM22" s="682"/>
      <c r="AN22" s="682"/>
      <c r="AO22" s="717"/>
      <c r="AP22" s="773" t="s">
        <v>276</v>
      </c>
      <c r="AQ22" s="780"/>
      <c r="AR22" s="780"/>
      <c r="AS22" s="780"/>
      <c r="AT22" s="780"/>
      <c r="AU22" s="780"/>
      <c r="AV22" s="780"/>
      <c r="AW22" s="780"/>
      <c r="AX22" s="780"/>
      <c r="AY22" s="780"/>
      <c r="AZ22" s="780"/>
      <c r="BA22" s="780"/>
      <c r="BB22" s="780"/>
      <c r="BC22" s="780"/>
      <c r="BD22" s="780"/>
      <c r="BE22" s="780"/>
      <c r="BF22" s="775"/>
      <c r="BG22" s="678" t="s">
        <v>235</v>
      </c>
      <c r="BH22" s="679"/>
      <c r="BI22" s="679"/>
      <c r="BJ22" s="679"/>
      <c r="BK22" s="679"/>
      <c r="BL22" s="679"/>
      <c r="BM22" s="679"/>
      <c r="BN22" s="680"/>
      <c r="BO22" s="715" t="s">
        <v>235</v>
      </c>
      <c r="BP22" s="715"/>
      <c r="BQ22" s="715"/>
      <c r="BR22" s="715"/>
      <c r="BS22" s="684" t="s">
        <v>172</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1227375</v>
      </c>
      <c r="S23" s="679"/>
      <c r="T23" s="679"/>
      <c r="U23" s="679"/>
      <c r="V23" s="679"/>
      <c r="W23" s="679"/>
      <c r="X23" s="679"/>
      <c r="Y23" s="680"/>
      <c r="Z23" s="715">
        <v>41.5</v>
      </c>
      <c r="AA23" s="715"/>
      <c r="AB23" s="715"/>
      <c r="AC23" s="715"/>
      <c r="AD23" s="716">
        <v>1227375</v>
      </c>
      <c r="AE23" s="716"/>
      <c r="AF23" s="716"/>
      <c r="AG23" s="716"/>
      <c r="AH23" s="716"/>
      <c r="AI23" s="716"/>
      <c r="AJ23" s="716"/>
      <c r="AK23" s="716"/>
      <c r="AL23" s="681">
        <v>69</v>
      </c>
      <c r="AM23" s="682"/>
      <c r="AN23" s="682"/>
      <c r="AO23" s="717"/>
      <c r="AP23" s="773" t="s">
        <v>279</v>
      </c>
      <c r="AQ23" s="780"/>
      <c r="AR23" s="780"/>
      <c r="AS23" s="780"/>
      <c r="AT23" s="780"/>
      <c r="AU23" s="780"/>
      <c r="AV23" s="780"/>
      <c r="AW23" s="780"/>
      <c r="AX23" s="780"/>
      <c r="AY23" s="780"/>
      <c r="AZ23" s="780"/>
      <c r="BA23" s="780"/>
      <c r="BB23" s="780"/>
      <c r="BC23" s="780"/>
      <c r="BD23" s="780"/>
      <c r="BE23" s="780"/>
      <c r="BF23" s="775"/>
      <c r="BG23" s="678" t="s">
        <v>235</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118547</v>
      </c>
      <c r="S24" s="679"/>
      <c r="T24" s="679"/>
      <c r="U24" s="679"/>
      <c r="V24" s="679"/>
      <c r="W24" s="679"/>
      <c r="X24" s="679"/>
      <c r="Y24" s="680"/>
      <c r="Z24" s="715">
        <v>4</v>
      </c>
      <c r="AA24" s="715"/>
      <c r="AB24" s="715"/>
      <c r="AC24" s="715"/>
      <c r="AD24" s="716" t="s">
        <v>172</v>
      </c>
      <c r="AE24" s="716"/>
      <c r="AF24" s="716"/>
      <c r="AG24" s="716"/>
      <c r="AH24" s="716"/>
      <c r="AI24" s="716"/>
      <c r="AJ24" s="716"/>
      <c r="AK24" s="716"/>
      <c r="AL24" s="681" t="s">
        <v>235</v>
      </c>
      <c r="AM24" s="682"/>
      <c r="AN24" s="682"/>
      <c r="AO24" s="717"/>
      <c r="AP24" s="773" t="s">
        <v>286</v>
      </c>
      <c r="AQ24" s="780"/>
      <c r="AR24" s="780"/>
      <c r="AS24" s="780"/>
      <c r="AT24" s="780"/>
      <c r="AU24" s="780"/>
      <c r="AV24" s="780"/>
      <c r="AW24" s="780"/>
      <c r="AX24" s="780"/>
      <c r="AY24" s="780"/>
      <c r="AZ24" s="780"/>
      <c r="BA24" s="780"/>
      <c r="BB24" s="780"/>
      <c r="BC24" s="780"/>
      <c r="BD24" s="780"/>
      <c r="BE24" s="780"/>
      <c r="BF24" s="775"/>
      <c r="BG24" s="678" t="s">
        <v>172</v>
      </c>
      <c r="BH24" s="679"/>
      <c r="BI24" s="679"/>
      <c r="BJ24" s="679"/>
      <c r="BK24" s="679"/>
      <c r="BL24" s="679"/>
      <c r="BM24" s="679"/>
      <c r="BN24" s="680"/>
      <c r="BO24" s="715" t="s">
        <v>235</v>
      </c>
      <c r="BP24" s="715"/>
      <c r="BQ24" s="715"/>
      <c r="BR24" s="715"/>
      <c r="BS24" s="684" t="s">
        <v>172</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1029938</v>
      </c>
      <c r="CS24" s="734"/>
      <c r="CT24" s="734"/>
      <c r="CU24" s="734"/>
      <c r="CV24" s="734"/>
      <c r="CW24" s="734"/>
      <c r="CX24" s="734"/>
      <c r="CY24" s="777"/>
      <c r="CZ24" s="778">
        <v>35.1</v>
      </c>
      <c r="DA24" s="749"/>
      <c r="DB24" s="749"/>
      <c r="DC24" s="781"/>
      <c r="DD24" s="776">
        <v>810733</v>
      </c>
      <c r="DE24" s="734"/>
      <c r="DF24" s="734"/>
      <c r="DG24" s="734"/>
      <c r="DH24" s="734"/>
      <c r="DI24" s="734"/>
      <c r="DJ24" s="734"/>
      <c r="DK24" s="777"/>
      <c r="DL24" s="776">
        <v>809270</v>
      </c>
      <c r="DM24" s="734"/>
      <c r="DN24" s="734"/>
      <c r="DO24" s="734"/>
      <c r="DP24" s="734"/>
      <c r="DQ24" s="734"/>
      <c r="DR24" s="734"/>
      <c r="DS24" s="734"/>
      <c r="DT24" s="734"/>
      <c r="DU24" s="734"/>
      <c r="DV24" s="777"/>
      <c r="DW24" s="778">
        <v>44.1</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v>12</v>
      </c>
      <c r="S25" s="679"/>
      <c r="T25" s="679"/>
      <c r="U25" s="679"/>
      <c r="V25" s="679"/>
      <c r="W25" s="679"/>
      <c r="X25" s="679"/>
      <c r="Y25" s="680"/>
      <c r="Z25" s="715">
        <v>0</v>
      </c>
      <c r="AA25" s="715"/>
      <c r="AB25" s="715"/>
      <c r="AC25" s="715"/>
      <c r="AD25" s="716" t="s">
        <v>235</v>
      </c>
      <c r="AE25" s="716"/>
      <c r="AF25" s="716"/>
      <c r="AG25" s="716"/>
      <c r="AH25" s="716"/>
      <c r="AI25" s="716"/>
      <c r="AJ25" s="716"/>
      <c r="AK25" s="716"/>
      <c r="AL25" s="681" t="s">
        <v>172</v>
      </c>
      <c r="AM25" s="682"/>
      <c r="AN25" s="682"/>
      <c r="AO25" s="717"/>
      <c r="AP25" s="773" t="s">
        <v>289</v>
      </c>
      <c r="AQ25" s="780"/>
      <c r="AR25" s="780"/>
      <c r="AS25" s="780"/>
      <c r="AT25" s="780"/>
      <c r="AU25" s="780"/>
      <c r="AV25" s="780"/>
      <c r="AW25" s="780"/>
      <c r="AX25" s="780"/>
      <c r="AY25" s="780"/>
      <c r="AZ25" s="780"/>
      <c r="BA25" s="780"/>
      <c r="BB25" s="780"/>
      <c r="BC25" s="780"/>
      <c r="BD25" s="780"/>
      <c r="BE25" s="780"/>
      <c r="BF25" s="775"/>
      <c r="BG25" s="678" t="s">
        <v>172</v>
      </c>
      <c r="BH25" s="679"/>
      <c r="BI25" s="679"/>
      <c r="BJ25" s="679"/>
      <c r="BK25" s="679"/>
      <c r="BL25" s="679"/>
      <c r="BM25" s="679"/>
      <c r="BN25" s="680"/>
      <c r="BO25" s="715" t="s">
        <v>172</v>
      </c>
      <c r="BP25" s="715"/>
      <c r="BQ25" s="715"/>
      <c r="BR25" s="715"/>
      <c r="BS25" s="684" t="s">
        <v>235</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565170</v>
      </c>
      <c r="CS25" s="697"/>
      <c r="CT25" s="697"/>
      <c r="CU25" s="697"/>
      <c r="CV25" s="697"/>
      <c r="CW25" s="697"/>
      <c r="CX25" s="697"/>
      <c r="CY25" s="698"/>
      <c r="CZ25" s="681">
        <v>19.2</v>
      </c>
      <c r="DA25" s="699"/>
      <c r="DB25" s="699"/>
      <c r="DC25" s="700"/>
      <c r="DD25" s="684">
        <v>536444</v>
      </c>
      <c r="DE25" s="697"/>
      <c r="DF25" s="697"/>
      <c r="DG25" s="697"/>
      <c r="DH25" s="697"/>
      <c r="DI25" s="697"/>
      <c r="DJ25" s="697"/>
      <c r="DK25" s="698"/>
      <c r="DL25" s="684">
        <v>534981</v>
      </c>
      <c r="DM25" s="697"/>
      <c r="DN25" s="697"/>
      <c r="DO25" s="697"/>
      <c r="DP25" s="697"/>
      <c r="DQ25" s="697"/>
      <c r="DR25" s="697"/>
      <c r="DS25" s="697"/>
      <c r="DT25" s="697"/>
      <c r="DU25" s="697"/>
      <c r="DV25" s="698"/>
      <c r="DW25" s="681">
        <v>29.1</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1883632</v>
      </c>
      <c r="S26" s="679"/>
      <c r="T26" s="679"/>
      <c r="U26" s="679"/>
      <c r="V26" s="679"/>
      <c r="W26" s="679"/>
      <c r="X26" s="679"/>
      <c r="Y26" s="680"/>
      <c r="Z26" s="715">
        <v>63.7</v>
      </c>
      <c r="AA26" s="715"/>
      <c r="AB26" s="715"/>
      <c r="AC26" s="715"/>
      <c r="AD26" s="716">
        <v>1765073</v>
      </c>
      <c r="AE26" s="716"/>
      <c r="AF26" s="716"/>
      <c r="AG26" s="716"/>
      <c r="AH26" s="716"/>
      <c r="AI26" s="716"/>
      <c r="AJ26" s="716"/>
      <c r="AK26" s="716"/>
      <c r="AL26" s="681">
        <v>99.3</v>
      </c>
      <c r="AM26" s="682"/>
      <c r="AN26" s="682"/>
      <c r="AO26" s="717"/>
      <c r="AP26" s="773" t="s">
        <v>292</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235</v>
      </c>
      <c r="BP26" s="715"/>
      <c r="BQ26" s="715"/>
      <c r="BR26" s="715"/>
      <c r="BS26" s="684" t="s">
        <v>172</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359367</v>
      </c>
      <c r="CS26" s="679"/>
      <c r="CT26" s="679"/>
      <c r="CU26" s="679"/>
      <c r="CV26" s="679"/>
      <c r="CW26" s="679"/>
      <c r="CX26" s="679"/>
      <c r="CY26" s="680"/>
      <c r="CZ26" s="681">
        <v>12.2</v>
      </c>
      <c r="DA26" s="699"/>
      <c r="DB26" s="699"/>
      <c r="DC26" s="700"/>
      <c r="DD26" s="684">
        <v>331347</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t="s">
        <v>172</v>
      </c>
      <c r="S27" s="679"/>
      <c r="T27" s="679"/>
      <c r="U27" s="679"/>
      <c r="V27" s="679"/>
      <c r="W27" s="679"/>
      <c r="X27" s="679"/>
      <c r="Y27" s="680"/>
      <c r="Z27" s="715" t="s">
        <v>172</v>
      </c>
      <c r="AA27" s="715"/>
      <c r="AB27" s="715"/>
      <c r="AC27" s="715"/>
      <c r="AD27" s="716" t="s">
        <v>172</v>
      </c>
      <c r="AE27" s="716"/>
      <c r="AF27" s="716"/>
      <c r="AG27" s="716"/>
      <c r="AH27" s="716"/>
      <c r="AI27" s="716"/>
      <c r="AJ27" s="716"/>
      <c r="AK27" s="716"/>
      <c r="AL27" s="681" t="s">
        <v>172</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421004</v>
      </c>
      <c r="BH27" s="679"/>
      <c r="BI27" s="679"/>
      <c r="BJ27" s="679"/>
      <c r="BK27" s="679"/>
      <c r="BL27" s="679"/>
      <c r="BM27" s="679"/>
      <c r="BN27" s="680"/>
      <c r="BO27" s="715">
        <v>100</v>
      </c>
      <c r="BP27" s="715"/>
      <c r="BQ27" s="715"/>
      <c r="BR27" s="715"/>
      <c r="BS27" s="684">
        <v>2863</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213147</v>
      </c>
      <c r="CS27" s="697"/>
      <c r="CT27" s="697"/>
      <c r="CU27" s="697"/>
      <c r="CV27" s="697"/>
      <c r="CW27" s="697"/>
      <c r="CX27" s="697"/>
      <c r="CY27" s="698"/>
      <c r="CZ27" s="681">
        <v>7.3</v>
      </c>
      <c r="DA27" s="699"/>
      <c r="DB27" s="699"/>
      <c r="DC27" s="700"/>
      <c r="DD27" s="684">
        <v>69536</v>
      </c>
      <c r="DE27" s="697"/>
      <c r="DF27" s="697"/>
      <c r="DG27" s="697"/>
      <c r="DH27" s="697"/>
      <c r="DI27" s="697"/>
      <c r="DJ27" s="697"/>
      <c r="DK27" s="698"/>
      <c r="DL27" s="684">
        <v>69536</v>
      </c>
      <c r="DM27" s="697"/>
      <c r="DN27" s="697"/>
      <c r="DO27" s="697"/>
      <c r="DP27" s="697"/>
      <c r="DQ27" s="697"/>
      <c r="DR27" s="697"/>
      <c r="DS27" s="697"/>
      <c r="DT27" s="697"/>
      <c r="DU27" s="697"/>
      <c r="DV27" s="698"/>
      <c r="DW27" s="681">
        <v>3.8</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2031</v>
      </c>
      <c r="S28" s="679"/>
      <c r="T28" s="679"/>
      <c r="U28" s="679"/>
      <c r="V28" s="679"/>
      <c r="W28" s="679"/>
      <c r="X28" s="679"/>
      <c r="Y28" s="680"/>
      <c r="Z28" s="715">
        <v>0.1</v>
      </c>
      <c r="AA28" s="715"/>
      <c r="AB28" s="715"/>
      <c r="AC28" s="715"/>
      <c r="AD28" s="716" t="s">
        <v>235</v>
      </c>
      <c r="AE28" s="716"/>
      <c r="AF28" s="716"/>
      <c r="AG28" s="716"/>
      <c r="AH28" s="716"/>
      <c r="AI28" s="716"/>
      <c r="AJ28" s="716"/>
      <c r="AK28" s="716"/>
      <c r="AL28" s="681" t="s">
        <v>172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251621</v>
      </c>
      <c r="CS28" s="679"/>
      <c r="CT28" s="679"/>
      <c r="CU28" s="679"/>
      <c r="CV28" s="679"/>
      <c r="CW28" s="679"/>
      <c r="CX28" s="679"/>
      <c r="CY28" s="680"/>
      <c r="CZ28" s="681">
        <v>8.6</v>
      </c>
      <c r="DA28" s="699"/>
      <c r="DB28" s="699"/>
      <c r="DC28" s="700"/>
      <c r="DD28" s="684">
        <v>204753</v>
      </c>
      <c r="DE28" s="679"/>
      <c r="DF28" s="679"/>
      <c r="DG28" s="679"/>
      <c r="DH28" s="679"/>
      <c r="DI28" s="679"/>
      <c r="DJ28" s="679"/>
      <c r="DK28" s="680"/>
      <c r="DL28" s="684">
        <v>204753</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63590</v>
      </c>
      <c r="S29" s="679"/>
      <c r="T29" s="679"/>
      <c r="U29" s="679"/>
      <c r="V29" s="679"/>
      <c r="W29" s="679"/>
      <c r="X29" s="679"/>
      <c r="Y29" s="680"/>
      <c r="Z29" s="715">
        <v>2.2000000000000002</v>
      </c>
      <c r="AA29" s="715"/>
      <c r="AB29" s="715"/>
      <c r="AC29" s="715"/>
      <c r="AD29" s="716" t="s">
        <v>172</v>
      </c>
      <c r="AE29" s="716"/>
      <c r="AF29" s="716"/>
      <c r="AG29" s="716"/>
      <c r="AH29" s="716"/>
      <c r="AI29" s="716"/>
      <c r="AJ29" s="716"/>
      <c r="AK29" s="716"/>
      <c r="AL29" s="681" t="s">
        <v>172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300</v>
      </c>
      <c r="CE29" s="768"/>
      <c r="CF29" s="711" t="s">
        <v>301</v>
      </c>
      <c r="CG29" s="712"/>
      <c r="CH29" s="712"/>
      <c r="CI29" s="712"/>
      <c r="CJ29" s="712"/>
      <c r="CK29" s="712"/>
      <c r="CL29" s="712"/>
      <c r="CM29" s="712"/>
      <c r="CN29" s="712"/>
      <c r="CO29" s="712"/>
      <c r="CP29" s="712"/>
      <c r="CQ29" s="713"/>
      <c r="CR29" s="678">
        <v>251618</v>
      </c>
      <c r="CS29" s="697"/>
      <c r="CT29" s="697"/>
      <c r="CU29" s="697"/>
      <c r="CV29" s="697"/>
      <c r="CW29" s="697"/>
      <c r="CX29" s="697"/>
      <c r="CY29" s="698"/>
      <c r="CZ29" s="681">
        <v>8.6</v>
      </c>
      <c r="DA29" s="699"/>
      <c r="DB29" s="699"/>
      <c r="DC29" s="700"/>
      <c r="DD29" s="684">
        <v>204750</v>
      </c>
      <c r="DE29" s="697"/>
      <c r="DF29" s="697"/>
      <c r="DG29" s="697"/>
      <c r="DH29" s="697"/>
      <c r="DI29" s="697"/>
      <c r="DJ29" s="697"/>
      <c r="DK29" s="698"/>
      <c r="DL29" s="684">
        <v>204750</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2">
      <c r="B30" s="675" t="s">
        <v>302</v>
      </c>
      <c r="C30" s="676"/>
      <c r="D30" s="676"/>
      <c r="E30" s="676"/>
      <c r="F30" s="676"/>
      <c r="G30" s="676"/>
      <c r="H30" s="676"/>
      <c r="I30" s="676"/>
      <c r="J30" s="676"/>
      <c r="K30" s="676"/>
      <c r="L30" s="676"/>
      <c r="M30" s="676"/>
      <c r="N30" s="676"/>
      <c r="O30" s="676"/>
      <c r="P30" s="676"/>
      <c r="Q30" s="677"/>
      <c r="R30" s="678">
        <v>2975</v>
      </c>
      <c r="S30" s="679"/>
      <c r="T30" s="679"/>
      <c r="U30" s="679"/>
      <c r="V30" s="679"/>
      <c r="W30" s="679"/>
      <c r="X30" s="679"/>
      <c r="Y30" s="680"/>
      <c r="Z30" s="715">
        <v>0.1</v>
      </c>
      <c r="AA30" s="715"/>
      <c r="AB30" s="715"/>
      <c r="AC30" s="715"/>
      <c r="AD30" s="716" t="s">
        <v>235</v>
      </c>
      <c r="AE30" s="716"/>
      <c r="AF30" s="716"/>
      <c r="AG30" s="716"/>
      <c r="AH30" s="716"/>
      <c r="AI30" s="716"/>
      <c r="AJ30" s="716"/>
      <c r="AK30" s="716"/>
      <c r="AL30" s="681" t="s">
        <v>235</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232631</v>
      </c>
      <c r="CS30" s="679"/>
      <c r="CT30" s="679"/>
      <c r="CU30" s="679"/>
      <c r="CV30" s="679"/>
      <c r="CW30" s="679"/>
      <c r="CX30" s="679"/>
      <c r="CY30" s="680"/>
      <c r="CZ30" s="681">
        <v>7.9</v>
      </c>
      <c r="DA30" s="699"/>
      <c r="DB30" s="699"/>
      <c r="DC30" s="700"/>
      <c r="DD30" s="684">
        <v>193034</v>
      </c>
      <c r="DE30" s="679"/>
      <c r="DF30" s="679"/>
      <c r="DG30" s="679"/>
      <c r="DH30" s="679"/>
      <c r="DI30" s="679"/>
      <c r="DJ30" s="679"/>
      <c r="DK30" s="680"/>
      <c r="DL30" s="684">
        <v>193034</v>
      </c>
      <c r="DM30" s="679"/>
      <c r="DN30" s="679"/>
      <c r="DO30" s="679"/>
      <c r="DP30" s="679"/>
      <c r="DQ30" s="679"/>
      <c r="DR30" s="679"/>
      <c r="DS30" s="679"/>
      <c r="DT30" s="679"/>
      <c r="DU30" s="679"/>
      <c r="DV30" s="680"/>
      <c r="DW30" s="681">
        <v>10.5</v>
      </c>
      <c r="DX30" s="699"/>
      <c r="DY30" s="699"/>
      <c r="DZ30" s="699"/>
      <c r="EA30" s="699"/>
      <c r="EB30" s="699"/>
      <c r="EC30" s="714"/>
    </row>
    <row r="31" spans="2:133" ht="11.25" customHeight="1" x14ac:dyDescent="0.2">
      <c r="B31" s="675" t="s">
        <v>306</v>
      </c>
      <c r="C31" s="676"/>
      <c r="D31" s="676"/>
      <c r="E31" s="676"/>
      <c r="F31" s="676"/>
      <c r="G31" s="676"/>
      <c r="H31" s="676"/>
      <c r="I31" s="676"/>
      <c r="J31" s="676"/>
      <c r="K31" s="676"/>
      <c r="L31" s="676"/>
      <c r="M31" s="676"/>
      <c r="N31" s="676"/>
      <c r="O31" s="676"/>
      <c r="P31" s="676"/>
      <c r="Q31" s="677"/>
      <c r="R31" s="678">
        <v>193145</v>
      </c>
      <c r="S31" s="679"/>
      <c r="T31" s="679"/>
      <c r="U31" s="679"/>
      <c r="V31" s="679"/>
      <c r="W31" s="679"/>
      <c r="X31" s="679"/>
      <c r="Y31" s="680"/>
      <c r="Z31" s="715">
        <v>6.5</v>
      </c>
      <c r="AA31" s="715"/>
      <c r="AB31" s="715"/>
      <c r="AC31" s="715"/>
      <c r="AD31" s="716" t="s">
        <v>172</v>
      </c>
      <c r="AE31" s="716"/>
      <c r="AF31" s="716"/>
      <c r="AG31" s="716"/>
      <c r="AH31" s="716"/>
      <c r="AI31" s="716"/>
      <c r="AJ31" s="716"/>
      <c r="AK31" s="716"/>
      <c r="AL31" s="681" t="s">
        <v>235</v>
      </c>
      <c r="AM31" s="682"/>
      <c r="AN31" s="682"/>
      <c r="AO31" s="717"/>
      <c r="AP31" s="752" t="s">
        <v>307</v>
      </c>
      <c r="AQ31" s="753"/>
      <c r="AR31" s="753"/>
      <c r="AS31" s="753"/>
      <c r="AT31" s="758" t="s">
        <v>308</v>
      </c>
      <c r="AU31" s="231"/>
      <c r="AV31" s="231"/>
      <c r="AW31" s="231"/>
      <c r="AX31" s="744" t="s">
        <v>184</v>
      </c>
      <c r="AY31" s="745"/>
      <c r="AZ31" s="745"/>
      <c r="BA31" s="745"/>
      <c r="BB31" s="745"/>
      <c r="BC31" s="745"/>
      <c r="BD31" s="745"/>
      <c r="BE31" s="745"/>
      <c r="BF31" s="746"/>
      <c r="BG31" s="747">
        <v>97.6</v>
      </c>
      <c r="BH31" s="748"/>
      <c r="BI31" s="748"/>
      <c r="BJ31" s="748"/>
      <c r="BK31" s="748"/>
      <c r="BL31" s="748"/>
      <c r="BM31" s="749">
        <v>90.8</v>
      </c>
      <c r="BN31" s="748"/>
      <c r="BO31" s="748"/>
      <c r="BP31" s="748"/>
      <c r="BQ31" s="750"/>
      <c r="BR31" s="747">
        <v>98.1</v>
      </c>
      <c r="BS31" s="748"/>
      <c r="BT31" s="748"/>
      <c r="BU31" s="748"/>
      <c r="BV31" s="748"/>
      <c r="BW31" s="748"/>
      <c r="BX31" s="749">
        <v>90.7</v>
      </c>
      <c r="BY31" s="748"/>
      <c r="BZ31" s="748"/>
      <c r="CA31" s="748"/>
      <c r="CB31" s="750"/>
      <c r="CD31" s="769"/>
      <c r="CE31" s="770"/>
      <c r="CF31" s="711" t="s">
        <v>309</v>
      </c>
      <c r="CG31" s="712"/>
      <c r="CH31" s="712"/>
      <c r="CI31" s="712"/>
      <c r="CJ31" s="712"/>
      <c r="CK31" s="712"/>
      <c r="CL31" s="712"/>
      <c r="CM31" s="712"/>
      <c r="CN31" s="712"/>
      <c r="CO31" s="712"/>
      <c r="CP31" s="712"/>
      <c r="CQ31" s="713"/>
      <c r="CR31" s="678">
        <v>18987</v>
      </c>
      <c r="CS31" s="697"/>
      <c r="CT31" s="697"/>
      <c r="CU31" s="697"/>
      <c r="CV31" s="697"/>
      <c r="CW31" s="697"/>
      <c r="CX31" s="697"/>
      <c r="CY31" s="698"/>
      <c r="CZ31" s="681">
        <v>0.6</v>
      </c>
      <c r="DA31" s="699"/>
      <c r="DB31" s="699"/>
      <c r="DC31" s="700"/>
      <c r="DD31" s="684">
        <v>11716</v>
      </c>
      <c r="DE31" s="697"/>
      <c r="DF31" s="697"/>
      <c r="DG31" s="697"/>
      <c r="DH31" s="697"/>
      <c r="DI31" s="697"/>
      <c r="DJ31" s="697"/>
      <c r="DK31" s="698"/>
      <c r="DL31" s="684">
        <v>11716</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2">
      <c r="B32" s="761" t="s">
        <v>310</v>
      </c>
      <c r="C32" s="762"/>
      <c r="D32" s="762"/>
      <c r="E32" s="762"/>
      <c r="F32" s="762"/>
      <c r="G32" s="762"/>
      <c r="H32" s="762"/>
      <c r="I32" s="762"/>
      <c r="J32" s="762"/>
      <c r="K32" s="762"/>
      <c r="L32" s="762"/>
      <c r="M32" s="762"/>
      <c r="N32" s="762"/>
      <c r="O32" s="762"/>
      <c r="P32" s="762"/>
      <c r="Q32" s="763"/>
      <c r="R32" s="678">
        <v>10434</v>
      </c>
      <c r="S32" s="679"/>
      <c r="T32" s="679"/>
      <c r="U32" s="679"/>
      <c r="V32" s="679"/>
      <c r="W32" s="679"/>
      <c r="X32" s="679"/>
      <c r="Y32" s="680"/>
      <c r="Z32" s="715">
        <v>0.4</v>
      </c>
      <c r="AA32" s="715"/>
      <c r="AB32" s="715"/>
      <c r="AC32" s="715"/>
      <c r="AD32" s="716">
        <v>10434</v>
      </c>
      <c r="AE32" s="716"/>
      <c r="AF32" s="716"/>
      <c r="AG32" s="716"/>
      <c r="AH32" s="716"/>
      <c r="AI32" s="716"/>
      <c r="AJ32" s="716"/>
      <c r="AK32" s="716"/>
      <c r="AL32" s="681">
        <v>0.6</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95.9</v>
      </c>
      <c r="BH32" s="697"/>
      <c r="BI32" s="697"/>
      <c r="BJ32" s="697"/>
      <c r="BK32" s="697"/>
      <c r="BL32" s="697"/>
      <c r="BM32" s="682">
        <v>87.3</v>
      </c>
      <c r="BN32" s="743"/>
      <c r="BO32" s="743"/>
      <c r="BP32" s="743"/>
      <c r="BQ32" s="721"/>
      <c r="BR32" s="751">
        <v>96.9</v>
      </c>
      <c r="BS32" s="697"/>
      <c r="BT32" s="697"/>
      <c r="BU32" s="697"/>
      <c r="BV32" s="697"/>
      <c r="BW32" s="697"/>
      <c r="BX32" s="682">
        <v>87.3</v>
      </c>
      <c r="BY32" s="743"/>
      <c r="BZ32" s="743"/>
      <c r="CA32" s="743"/>
      <c r="CB32" s="721"/>
      <c r="CD32" s="771"/>
      <c r="CE32" s="772"/>
      <c r="CF32" s="711" t="s">
        <v>313</v>
      </c>
      <c r="CG32" s="712"/>
      <c r="CH32" s="712"/>
      <c r="CI32" s="712"/>
      <c r="CJ32" s="712"/>
      <c r="CK32" s="712"/>
      <c r="CL32" s="712"/>
      <c r="CM32" s="712"/>
      <c r="CN32" s="712"/>
      <c r="CO32" s="712"/>
      <c r="CP32" s="712"/>
      <c r="CQ32" s="713"/>
      <c r="CR32" s="678">
        <v>3</v>
      </c>
      <c r="CS32" s="679"/>
      <c r="CT32" s="679"/>
      <c r="CU32" s="679"/>
      <c r="CV32" s="679"/>
      <c r="CW32" s="679"/>
      <c r="CX32" s="679"/>
      <c r="CY32" s="680"/>
      <c r="CZ32" s="681">
        <v>0</v>
      </c>
      <c r="DA32" s="699"/>
      <c r="DB32" s="699"/>
      <c r="DC32" s="700"/>
      <c r="DD32" s="684">
        <v>3</v>
      </c>
      <c r="DE32" s="679"/>
      <c r="DF32" s="679"/>
      <c r="DG32" s="679"/>
      <c r="DH32" s="679"/>
      <c r="DI32" s="679"/>
      <c r="DJ32" s="679"/>
      <c r="DK32" s="680"/>
      <c r="DL32" s="684">
        <v>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314</v>
      </c>
      <c r="C33" s="676"/>
      <c r="D33" s="676"/>
      <c r="E33" s="676"/>
      <c r="F33" s="676"/>
      <c r="G33" s="676"/>
      <c r="H33" s="676"/>
      <c r="I33" s="676"/>
      <c r="J33" s="676"/>
      <c r="K33" s="676"/>
      <c r="L33" s="676"/>
      <c r="M33" s="676"/>
      <c r="N33" s="676"/>
      <c r="O33" s="676"/>
      <c r="P33" s="676"/>
      <c r="Q33" s="677"/>
      <c r="R33" s="678">
        <v>112379</v>
      </c>
      <c r="S33" s="679"/>
      <c r="T33" s="679"/>
      <c r="U33" s="679"/>
      <c r="V33" s="679"/>
      <c r="W33" s="679"/>
      <c r="X33" s="679"/>
      <c r="Y33" s="680"/>
      <c r="Z33" s="715">
        <v>3.8</v>
      </c>
      <c r="AA33" s="715"/>
      <c r="AB33" s="715"/>
      <c r="AC33" s="715"/>
      <c r="AD33" s="716" t="s">
        <v>172</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98.2</v>
      </c>
      <c r="BH33" s="663"/>
      <c r="BI33" s="663"/>
      <c r="BJ33" s="663"/>
      <c r="BK33" s="663"/>
      <c r="BL33" s="663"/>
      <c r="BM33" s="706">
        <v>91.3</v>
      </c>
      <c r="BN33" s="663"/>
      <c r="BO33" s="663"/>
      <c r="BP33" s="663"/>
      <c r="BQ33" s="727"/>
      <c r="BR33" s="742">
        <v>98.4</v>
      </c>
      <c r="BS33" s="663"/>
      <c r="BT33" s="663"/>
      <c r="BU33" s="663"/>
      <c r="BV33" s="663"/>
      <c r="BW33" s="663"/>
      <c r="BX33" s="706">
        <v>91</v>
      </c>
      <c r="BY33" s="663"/>
      <c r="BZ33" s="663"/>
      <c r="CA33" s="663"/>
      <c r="CB33" s="727"/>
      <c r="CD33" s="711" t="s">
        <v>316</v>
      </c>
      <c r="CE33" s="712"/>
      <c r="CF33" s="712"/>
      <c r="CG33" s="712"/>
      <c r="CH33" s="712"/>
      <c r="CI33" s="712"/>
      <c r="CJ33" s="712"/>
      <c r="CK33" s="712"/>
      <c r="CL33" s="712"/>
      <c r="CM33" s="712"/>
      <c r="CN33" s="712"/>
      <c r="CO33" s="712"/>
      <c r="CP33" s="712"/>
      <c r="CQ33" s="713"/>
      <c r="CR33" s="678">
        <v>1591907</v>
      </c>
      <c r="CS33" s="697"/>
      <c r="CT33" s="697"/>
      <c r="CU33" s="697"/>
      <c r="CV33" s="697"/>
      <c r="CW33" s="697"/>
      <c r="CX33" s="697"/>
      <c r="CY33" s="698"/>
      <c r="CZ33" s="681">
        <v>54.2</v>
      </c>
      <c r="DA33" s="699"/>
      <c r="DB33" s="699"/>
      <c r="DC33" s="700"/>
      <c r="DD33" s="684">
        <v>1449803</v>
      </c>
      <c r="DE33" s="697"/>
      <c r="DF33" s="697"/>
      <c r="DG33" s="697"/>
      <c r="DH33" s="697"/>
      <c r="DI33" s="697"/>
      <c r="DJ33" s="697"/>
      <c r="DK33" s="698"/>
      <c r="DL33" s="684">
        <v>982810</v>
      </c>
      <c r="DM33" s="697"/>
      <c r="DN33" s="697"/>
      <c r="DO33" s="697"/>
      <c r="DP33" s="697"/>
      <c r="DQ33" s="697"/>
      <c r="DR33" s="697"/>
      <c r="DS33" s="697"/>
      <c r="DT33" s="697"/>
      <c r="DU33" s="697"/>
      <c r="DV33" s="698"/>
      <c r="DW33" s="681">
        <v>53.5</v>
      </c>
      <c r="DX33" s="699"/>
      <c r="DY33" s="699"/>
      <c r="DZ33" s="699"/>
      <c r="EA33" s="699"/>
      <c r="EB33" s="699"/>
      <c r="EC33" s="714"/>
    </row>
    <row r="34" spans="2:133" ht="11.25" customHeight="1" x14ac:dyDescent="0.2">
      <c r="B34" s="675" t="s">
        <v>317</v>
      </c>
      <c r="C34" s="676"/>
      <c r="D34" s="676"/>
      <c r="E34" s="676"/>
      <c r="F34" s="676"/>
      <c r="G34" s="676"/>
      <c r="H34" s="676"/>
      <c r="I34" s="676"/>
      <c r="J34" s="676"/>
      <c r="K34" s="676"/>
      <c r="L34" s="676"/>
      <c r="M34" s="676"/>
      <c r="N34" s="676"/>
      <c r="O34" s="676"/>
      <c r="P34" s="676"/>
      <c r="Q34" s="677"/>
      <c r="R34" s="678">
        <v>16243</v>
      </c>
      <c r="S34" s="679"/>
      <c r="T34" s="679"/>
      <c r="U34" s="679"/>
      <c r="V34" s="679"/>
      <c r="W34" s="679"/>
      <c r="X34" s="679"/>
      <c r="Y34" s="680"/>
      <c r="Z34" s="715">
        <v>0.5</v>
      </c>
      <c r="AA34" s="715"/>
      <c r="AB34" s="715"/>
      <c r="AC34" s="715"/>
      <c r="AD34" s="716">
        <v>2091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703529</v>
      </c>
      <c r="CS34" s="679"/>
      <c r="CT34" s="679"/>
      <c r="CU34" s="679"/>
      <c r="CV34" s="679"/>
      <c r="CW34" s="679"/>
      <c r="CX34" s="679"/>
      <c r="CY34" s="680"/>
      <c r="CZ34" s="681">
        <v>24</v>
      </c>
      <c r="DA34" s="699"/>
      <c r="DB34" s="699"/>
      <c r="DC34" s="700"/>
      <c r="DD34" s="684">
        <v>660730</v>
      </c>
      <c r="DE34" s="679"/>
      <c r="DF34" s="679"/>
      <c r="DG34" s="679"/>
      <c r="DH34" s="679"/>
      <c r="DI34" s="679"/>
      <c r="DJ34" s="679"/>
      <c r="DK34" s="680"/>
      <c r="DL34" s="684">
        <v>405710</v>
      </c>
      <c r="DM34" s="679"/>
      <c r="DN34" s="679"/>
      <c r="DO34" s="679"/>
      <c r="DP34" s="679"/>
      <c r="DQ34" s="679"/>
      <c r="DR34" s="679"/>
      <c r="DS34" s="679"/>
      <c r="DT34" s="679"/>
      <c r="DU34" s="679"/>
      <c r="DV34" s="680"/>
      <c r="DW34" s="681">
        <v>22.1</v>
      </c>
      <c r="DX34" s="699"/>
      <c r="DY34" s="699"/>
      <c r="DZ34" s="699"/>
      <c r="EA34" s="699"/>
      <c r="EB34" s="699"/>
      <c r="EC34" s="714"/>
    </row>
    <row r="35" spans="2:133" ht="11.25" customHeight="1" x14ac:dyDescent="0.2">
      <c r="B35" s="675" t="s">
        <v>319</v>
      </c>
      <c r="C35" s="676"/>
      <c r="D35" s="676"/>
      <c r="E35" s="676"/>
      <c r="F35" s="676"/>
      <c r="G35" s="676"/>
      <c r="H35" s="676"/>
      <c r="I35" s="676"/>
      <c r="J35" s="676"/>
      <c r="K35" s="676"/>
      <c r="L35" s="676"/>
      <c r="M35" s="676"/>
      <c r="N35" s="676"/>
      <c r="O35" s="676"/>
      <c r="P35" s="676"/>
      <c r="Q35" s="677"/>
      <c r="R35" s="678">
        <v>433575</v>
      </c>
      <c r="S35" s="679"/>
      <c r="T35" s="679"/>
      <c r="U35" s="679"/>
      <c r="V35" s="679"/>
      <c r="W35" s="679"/>
      <c r="X35" s="679"/>
      <c r="Y35" s="680"/>
      <c r="Z35" s="715">
        <v>14.7</v>
      </c>
      <c r="AA35" s="715"/>
      <c r="AB35" s="715"/>
      <c r="AC35" s="715"/>
      <c r="AD35" s="716" t="s">
        <v>172</v>
      </c>
      <c r="AE35" s="716"/>
      <c r="AF35" s="716"/>
      <c r="AG35" s="716"/>
      <c r="AH35" s="716"/>
      <c r="AI35" s="716"/>
      <c r="AJ35" s="716"/>
      <c r="AK35" s="716"/>
      <c r="AL35" s="681" t="s">
        <v>172</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51347</v>
      </c>
      <c r="CS35" s="697"/>
      <c r="CT35" s="697"/>
      <c r="CU35" s="697"/>
      <c r="CV35" s="697"/>
      <c r="CW35" s="697"/>
      <c r="CX35" s="697"/>
      <c r="CY35" s="698"/>
      <c r="CZ35" s="681">
        <v>1.7</v>
      </c>
      <c r="DA35" s="699"/>
      <c r="DB35" s="699"/>
      <c r="DC35" s="700"/>
      <c r="DD35" s="684">
        <v>45689</v>
      </c>
      <c r="DE35" s="697"/>
      <c r="DF35" s="697"/>
      <c r="DG35" s="697"/>
      <c r="DH35" s="697"/>
      <c r="DI35" s="697"/>
      <c r="DJ35" s="697"/>
      <c r="DK35" s="698"/>
      <c r="DL35" s="684">
        <v>639</v>
      </c>
      <c r="DM35" s="697"/>
      <c r="DN35" s="697"/>
      <c r="DO35" s="697"/>
      <c r="DP35" s="697"/>
      <c r="DQ35" s="697"/>
      <c r="DR35" s="697"/>
      <c r="DS35" s="697"/>
      <c r="DT35" s="697"/>
      <c r="DU35" s="697"/>
      <c r="DV35" s="698"/>
      <c r="DW35" s="681">
        <v>0</v>
      </c>
      <c r="DX35" s="699"/>
      <c r="DY35" s="699"/>
      <c r="DZ35" s="699"/>
      <c r="EA35" s="699"/>
      <c r="EB35" s="699"/>
      <c r="EC35" s="714"/>
    </row>
    <row r="36" spans="2:133" ht="11.25" customHeight="1" x14ac:dyDescent="0.2">
      <c r="B36" s="675" t="s">
        <v>323</v>
      </c>
      <c r="C36" s="676"/>
      <c r="D36" s="676"/>
      <c r="E36" s="676"/>
      <c r="F36" s="676"/>
      <c r="G36" s="676"/>
      <c r="H36" s="676"/>
      <c r="I36" s="676"/>
      <c r="J36" s="676"/>
      <c r="K36" s="676"/>
      <c r="L36" s="676"/>
      <c r="M36" s="676"/>
      <c r="N36" s="676"/>
      <c r="O36" s="676"/>
      <c r="P36" s="676"/>
      <c r="Q36" s="677"/>
      <c r="R36" s="678">
        <v>22666</v>
      </c>
      <c r="S36" s="679"/>
      <c r="T36" s="679"/>
      <c r="U36" s="679"/>
      <c r="V36" s="679"/>
      <c r="W36" s="679"/>
      <c r="X36" s="679"/>
      <c r="Y36" s="680"/>
      <c r="Z36" s="715">
        <v>0.8</v>
      </c>
      <c r="AA36" s="715"/>
      <c r="AB36" s="715"/>
      <c r="AC36" s="715"/>
      <c r="AD36" s="716" t="s">
        <v>172</v>
      </c>
      <c r="AE36" s="716"/>
      <c r="AF36" s="716"/>
      <c r="AG36" s="716"/>
      <c r="AH36" s="716"/>
      <c r="AI36" s="716"/>
      <c r="AJ36" s="716"/>
      <c r="AK36" s="716"/>
      <c r="AL36" s="681" t="s">
        <v>172</v>
      </c>
      <c r="AM36" s="682"/>
      <c r="AN36" s="682"/>
      <c r="AO36" s="717"/>
      <c r="AP36" s="235"/>
      <c r="AQ36" s="730" t="s">
        <v>324</v>
      </c>
      <c r="AR36" s="731"/>
      <c r="AS36" s="731"/>
      <c r="AT36" s="731"/>
      <c r="AU36" s="731"/>
      <c r="AV36" s="731"/>
      <c r="AW36" s="731"/>
      <c r="AX36" s="731"/>
      <c r="AY36" s="732"/>
      <c r="AZ36" s="733">
        <v>207554</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56666</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582511</v>
      </c>
      <c r="CS36" s="679"/>
      <c r="CT36" s="679"/>
      <c r="CU36" s="679"/>
      <c r="CV36" s="679"/>
      <c r="CW36" s="679"/>
      <c r="CX36" s="679"/>
      <c r="CY36" s="680"/>
      <c r="CZ36" s="681">
        <v>19.8</v>
      </c>
      <c r="DA36" s="699"/>
      <c r="DB36" s="699"/>
      <c r="DC36" s="700"/>
      <c r="DD36" s="684">
        <v>567527</v>
      </c>
      <c r="DE36" s="679"/>
      <c r="DF36" s="679"/>
      <c r="DG36" s="679"/>
      <c r="DH36" s="679"/>
      <c r="DI36" s="679"/>
      <c r="DJ36" s="679"/>
      <c r="DK36" s="680"/>
      <c r="DL36" s="684">
        <v>416942</v>
      </c>
      <c r="DM36" s="679"/>
      <c r="DN36" s="679"/>
      <c r="DO36" s="679"/>
      <c r="DP36" s="679"/>
      <c r="DQ36" s="679"/>
      <c r="DR36" s="679"/>
      <c r="DS36" s="679"/>
      <c r="DT36" s="679"/>
      <c r="DU36" s="679"/>
      <c r="DV36" s="680"/>
      <c r="DW36" s="681">
        <v>22.7</v>
      </c>
      <c r="DX36" s="699"/>
      <c r="DY36" s="699"/>
      <c r="DZ36" s="699"/>
      <c r="EA36" s="699"/>
      <c r="EB36" s="699"/>
      <c r="EC36" s="714"/>
    </row>
    <row r="37" spans="2:133" ht="11.25" customHeight="1" x14ac:dyDescent="0.2">
      <c r="B37" s="675" t="s">
        <v>327</v>
      </c>
      <c r="C37" s="676"/>
      <c r="D37" s="676"/>
      <c r="E37" s="676"/>
      <c r="F37" s="676"/>
      <c r="G37" s="676"/>
      <c r="H37" s="676"/>
      <c r="I37" s="676"/>
      <c r="J37" s="676"/>
      <c r="K37" s="676"/>
      <c r="L37" s="676"/>
      <c r="M37" s="676"/>
      <c r="N37" s="676"/>
      <c r="O37" s="676"/>
      <c r="P37" s="676"/>
      <c r="Q37" s="677"/>
      <c r="R37" s="678">
        <v>3962</v>
      </c>
      <c r="S37" s="679"/>
      <c r="T37" s="679"/>
      <c r="U37" s="679"/>
      <c r="V37" s="679"/>
      <c r="W37" s="679"/>
      <c r="X37" s="679"/>
      <c r="Y37" s="680"/>
      <c r="Z37" s="715">
        <v>0.1</v>
      </c>
      <c r="AA37" s="715"/>
      <c r="AB37" s="715"/>
      <c r="AC37" s="715"/>
      <c r="AD37" s="716" t="s">
        <v>172</v>
      </c>
      <c r="AE37" s="716"/>
      <c r="AF37" s="716"/>
      <c r="AG37" s="716"/>
      <c r="AH37" s="716"/>
      <c r="AI37" s="716"/>
      <c r="AJ37" s="716"/>
      <c r="AK37" s="716"/>
      <c r="AL37" s="681" t="s">
        <v>235</v>
      </c>
      <c r="AM37" s="682"/>
      <c r="AN37" s="682"/>
      <c r="AO37" s="717"/>
      <c r="AQ37" s="718" t="s">
        <v>328</v>
      </c>
      <c r="AR37" s="719"/>
      <c r="AS37" s="719"/>
      <c r="AT37" s="719"/>
      <c r="AU37" s="719"/>
      <c r="AV37" s="719"/>
      <c r="AW37" s="719"/>
      <c r="AX37" s="719"/>
      <c r="AY37" s="720"/>
      <c r="AZ37" s="678">
        <v>3289</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55740</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315462</v>
      </c>
      <c r="CS37" s="697"/>
      <c r="CT37" s="697"/>
      <c r="CU37" s="697"/>
      <c r="CV37" s="697"/>
      <c r="CW37" s="697"/>
      <c r="CX37" s="697"/>
      <c r="CY37" s="698"/>
      <c r="CZ37" s="681">
        <v>10.7</v>
      </c>
      <c r="DA37" s="699"/>
      <c r="DB37" s="699"/>
      <c r="DC37" s="700"/>
      <c r="DD37" s="684">
        <v>315462</v>
      </c>
      <c r="DE37" s="697"/>
      <c r="DF37" s="697"/>
      <c r="DG37" s="697"/>
      <c r="DH37" s="697"/>
      <c r="DI37" s="697"/>
      <c r="DJ37" s="697"/>
      <c r="DK37" s="698"/>
      <c r="DL37" s="684">
        <v>315462</v>
      </c>
      <c r="DM37" s="697"/>
      <c r="DN37" s="697"/>
      <c r="DO37" s="697"/>
      <c r="DP37" s="697"/>
      <c r="DQ37" s="697"/>
      <c r="DR37" s="697"/>
      <c r="DS37" s="697"/>
      <c r="DT37" s="697"/>
      <c r="DU37" s="697"/>
      <c r="DV37" s="698"/>
      <c r="DW37" s="681">
        <v>17.2</v>
      </c>
      <c r="DX37" s="699"/>
      <c r="DY37" s="699"/>
      <c r="DZ37" s="699"/>
      <c r="EA37" s="699"/>
      <c r="EB37" s="699"/>
      <c r="EC37" s="714"/>
    </row>
    <row r="38" spans="2:133" ht="11.25" customHeight="1" x14ac:dyDescent="0.2">
      <c r="B38" s="675" t="s">
        <v>331</v>
      </c>
      <c r="C38" s="676"/>
      <c r="D38" s="676"/>
      <c r="E38" s="676"/>
      <c r="F38" s="676"/>
      <c r="G38" s="676"/>
      <c r="H38" s="676"/>
      <c r="I38" s="676"/>
      <c r="J38" s="676"/>
      <c r="K38" s="676"/>
      <c r="L38" s="676"/>
      <c r="M38" s="676"/>
      <c r="N38" s="676"/>
      <c r="O38" s="676"/>
      <c r="P38" s="676"/>
      <c r="Q38" s="677"/>
      <c r="R38" s="678">
        <v>49335</v>
      </c>
      <c r="S38" s="679"/>
      <c r="T38" s="679"/>
      <c r="U38" s="679"/>
      <c r="V38" s="679"/>
      <c r="W38" s="679"/>
      <c r="X38" s="679"/>
      <c r="Y38" s="680"/>
      <c r="Z38" s="715">
        <v>1.7</v>
      </c>
      <c r="AA38" s="715"/>
      <c r="AB38" s="715"/>
      <c r="AC38" s="715"/>
      <c r="AD38" s="716">
        <v>193</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t="s">
        <v>235</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796</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204265</v>
      </c>
      <c r="CS38" s="679"/>
      <c r="CT38" s="679"/>
      <c r="CU38" s="679"/>
      <c r="CV38" s="679"/>
      <c r="CW38" s="679"/>
      <c r="CX38" s="679"/>
      <c r="CY38" s="680"/>
      <c r="CZ38" s="681">
        <v>7</v>
      </c>
      <c r="DA38" s="699"/>
      <c r="DB38" s="699"/>
      <c r="DC38" s="700"/>
      <c r="DD38" s="684">
        <v>159519</v>
      </c>
      <c r="DE38" s="679"/>
      <c r="DF38" s="679"/>
      <c r="DG38" s="679"/>
      <c r="DH38" s="679"/>
      <c r="DI38" s="679"/>
      <c r="DJ38" s="679"/>
      <c r="DK38" s="680"/>
      <c r="DL38" s="684">
        <v>159519</v>
      </c>
      <c r="DM38" s="679"/>
      <c r="DN38" s="679"/>
      <c r="DO38" s="679"/>
      <c r="DP38" s="679"/>
      <c r="DQ38" s="679"/>
      <c r="DR38" s="679"/>
      <c r="DS38" s="679"/>
      <c r="DT38" s="679"/>
      <c r="DU38" s="679"/>
      <c r="DV38" s="680"/>
      <c r="DW38" s="681">
        <v>8.6999999999999993</v>
      </c>
      <c r="DX38" s="699"/>
      <c r="DY38" s="699"/>
      <c r="DZ38" s="699"/>
      <c r="EA38" s="699"/>
      <c r="EB38" s="699"/>
      <c r="EC38" s="714"/>
    </row>
    <row r="39" spans="2:133" ht="11.25" customHeight="1" x14ac:dyDescent="0.2">
      <c r="B39" s="675" t="s">
        <v>335</v>
      </c>
      <c r="C39" s="676"/>
      <c r="D39" s="676"/>
      <c r="E39" s="676"/>
      <c r="F39" s="676"/>
      <c r="G39" s="676"/>
      <c r="H39" s="676"/>
      <c r="I39" s="676"/>
      <c r="J39" s="676"/>
      <c r="K39" s="676"/>
      <c r="L39" s="676"/>
      <c r="M39" s="676"/>
      <c r="N39" s="676"/>
      <c r="O39" s="676"/>
      <c r="P39" s="676"/>
      <c r="Q39" s="677"/>
      <c r="R39" s="678">
        <v>163600</v>
      </c>
      <c r="S39" s="679"/>
      <c r="T39" s="679"/>
      <c r="U39" s="679"/>
      <c r="V39" s="679"/>
      <c r="W39" s="679"/>
      <c r="X39" s="679"/>
      <c r="Y39" s="680"/>
      <c r="Z39" s="715">
        <v>5.5</v>
      </c>
      <c r="AA39" s="715"/>
      <c r="AB39" s="715"/>
      <c r="AC39" s="715"/>
      <c r="AD39" s="716" t="s">
        <v>172</v>
      </c>
      <c r="AE39" s="716"/>
      <c r="AF39" s="716"/>
      <c r="AG39" s="716"/>
      <c r="AH39" s="716"/>
      <c r="AI39" s="716"/>
      <c r="AJ39" s="716"/>
      <c r="AK39" s="716"/>
      <c r="AL39" s="681" t="s">
        <v>172</v>
      </c>
      <c r="AM39" s="682"/>
      <c r="AN39" s="682"/>
      <c r="AO39" s="717"/>
      <c r="AQ39" s="718" t="s">
        <v>336</v>
      </c>
      <c r="AR39" s="719"/>
      <c r="AS39" s="719"/>
      <c r="AT39" s="719"/>
      <c r="AU39" s="719"/>
      <c r="AV39" s="719"/>
      <c r="AW39" s="719"/>
      <c r="AX39" s="719"/>
      <c r="AY39" s="720"/>
      <c r="AZ39" s="678" t="s">
        <v>235</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1556</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37615</v>
      </c>
      <c r="CS39" s="697"/>
      <c r="CT39" s="697"/>
      <c r="CU39" s="697"/>
      <c r="CV39" s="697"/>
      <c r="CW39" s="697"/>
      <c r="CX39" s="697"/>
      <c r="CY39" s="698"/>
      <c r="CZ39" s="681">
        <v>1.3</v>
      </c>
      <c r="DA39" s="699"/>
      <c r="DB39" s="699"/>
      <c r="DC39" s="700"/>
      <c r="DD39" s="684">
        <v>16338</v>
      </c>
      <c r="DE39" s="697"/>
      <c r="DF39" s="697"/>
      <c r="DG39" s="697"/>
      <c r="DH39" s="697"/>
      <c r="DI39" s="697"/>
      <c r="DJ39" s="697"/>
      <c r="DK39" s="698"/>
      <c r="DL39" s="684" t="s">
        <v>235</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2">
      <c r="B40" s="675" t="s">
        <v>339</v>
      </c>
      <c r="C40" s="676"/>
      <c r="D40" s="676"/>
      <c r="E40" s="676"/>
      <c r="F40" s="676"/>
      <c r="G40" s="676"/>
      <c r="H40" s="676"/>
      <c r="I40" s="676"/>
      <c r="J40" s="676"/>
      <c r="K40" s="676"/>
      <c r="L40" s="676"/>
      <c r="M40" s="676"/>
      <c r="N40" s="676"/>
      <c r="O40" s="676"/>
      <c r="P40" s="676"/>
      <c r="Q40" s="677"/>
      <c r="R40" s="678" t="s">
        <v>172</v>
      </c>
      <c r="S40" s="679"/>
      <c r="T40" s="679"/>
      <c r="U40" s="679"/>
      <c r="V40" s="679"/>
      <c r="W40" s="679"/>
      <c r="X40" s="679"/>
      <c r="Y40" s="680"/>
      <c r="Z40" s="715" t="s">
        <v>235</v>
      </c>
      <c r="AA40" s="715"/>
      <c r="AB40" s="715"/>
      <c r="AC40" s="715"/>
      <c r="AD40" s="716" t="s">
        <v>172</v>
      </c>
      <c r="AE40" s="716"/>
      <c r="AF40" s="716"/>
      <c r="AG40" s="716"/>
      <c r="AH40" s="716"/>
      <c r="AI40" s="716"/>
      <c r="AJ40" s="716"/>
      <c r="AK40" s="716"/>
      <c r="AL40" s="681" t="s">
        <v>172</v>
      </c>
      <c r="AM40" s="682"/>
      <c r="AN40" s="682"/>
      <c r="AO40" s="717"/>
      <c r="AQ40" s="718" t="s">
        <v>340</v>
      </c>
      <c r="AR40" s="719"/>
      <c r="AS40" s="719"/>
      <c r="AT40" s="719"/>
      <c r="AU40" s="719"/>
      <c r="AV40" s="719"/>
      <c r="AW40" s="719"/>
      <c r="AX40" s="719"/>
      <c r="AY40" s="720"/>
      <c r="AZ40" s="678" t="s">
        <v>235</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139</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12640</v>
      </c>
      <c r="CS40" s="679"/>
      <c r="CT40" s="679"/>
      <c r="CU40" s="679"/>
      <c r="CV40" s="679"/>
      <c r="CW40" s="679"/>
      <c r="CX40" s="679"/>
      <c r="CY40" s="680"/>
      <c r="CZ40" s="681">
        <v>0.4</v>
      </c>
      <c r="DA40" s="699"/>
      <c r="DB40" s="699"/>
      <c r="DC40" s="700"/>
      <c r="DD40" s="684" t="s">
        <v>235</v>
      </c>
      <c r="DE40" s="679"/>
      <c r="DF40" s="679"/>
      <c r="DG40" s="679"/>
      <c r="DH40" s="679"/>
      <c r="DI40" s="679"/>
      <c r="DJ40" s="679"/>
      <c r="DK40" s="680"/>
      <c r="DL40" s="684" t="s">
        <v>172</v>
      </c>
      <c r="DM40" s="679"/>
      <c r="DN40" s="679"/>
      <c r="DO40" s="679"/>
      <c r="DP40" s="679"/>
      <c r="DQ40" s="679"/>
      <c r="DR40" s="679"/>
      <c r="DS40" s="679"/>
      <c r="DT40" s="679"/>
      <c r="DU40" s="679"/>
      <c r="DV40" s="680"/>
      <c r="DW40" s="681" t="s">
        <v>172</v>
      </c>
      <c r="DX40" s="699"/>
      <c r="DY40" s="699"/>
      <c r="DZ40" s="699"/>
      <c r="EA40" s="699"/>
      <c r="EB40" s="699"/>
      <c r="EC40" s="714"/>
    </row>
    <row r="41" spans="2:133" ht="11.25" customHeight="1" x14ac:dyDescent="0.2">
      <c r="B41" s="675" t="s">
        <v>344</v>
      </c>
      <c r="C41" s="676"/>
      <c r="D41" s="676"/>
      <c r="E41" s="676"/>
      <c r="F41" s="676"/>
      <c r="G41" s="676"/>
      <c r="H41" s="676"/>
      <c r="I41" s="676"/>
      <c r="J41" s="676"/>
      <c r="K41" s="676"/>
      <c r="L41" s="676"/>
      <c r="M41" s="676"/>
      <c r="N41" s="676"/>
      <c r="O41" s="676"/>
      <c r="P41" s="676"/>
      <c r="Q41" s="677"/>
      <c r="R41" s="678">
        <v>57600</v>
      </c>
      <c r="S41" s="679"/>
      <c r="T41" s="679"/>
      <c r="U41" s="679"/>
      <c r="V41" s="679"/>
      <c r="W41" s="679"/>
      <c r="X41" s="679"/>
      <c r="Y41" s="680"/>
      <c r="Z41" s="715">
        <v>1.9</v>
      </c>
      <c r="AA41" s="715"/>
      <c r="AB41" s="715"/>
      <c r="AC41" s="715"/>
      <c r="AD41" s="716" t="s">
        <v>172</v>
      </c>
      <c r="AE41" s="716"/>
      <c r="AF41" s="716"/>
      <c r="AG41" s="716"/>
      <c r="AH41" s="716"/>
      <c r="AI41" s="716"/>
      <c r="AJ41" s="716"/>
      <c r="AK41" s="716"/>
      <c r="AL41" s="681" t="s">
        <v>172</v>
      </c>
      <c r="AM41" s="682"/>
      <c r="AN41" s="682"/>
      <c r="AO41" s="717"/>
      <c r="AQ41" s="718" t="s">
        <v>345</v>
      </c>
      <c r="AR41" s="719"/>
      <c r="AS41" s="719"/>
      <c r="AT41" s="719"/>
      <c r="AU41" s="719"/>
      <c r="AV41" s="719"/>
      <c r="AW41" s="719"/>
      <c r="AX41" s="719"/>
      <c r="AY41" s="720"/>
      <c r="AZ41" s="678">
        <v>54919</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172</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172</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348</v>
      </c>
      <c r="C42" s="660"/>
      <c r="D42" s="660"/>
      <c r="E42" s="660"/>
      <c r="F42" s="660"/>
      <c r="G42" s="660"/>
      <c r="H42" s="660"/>
      <c r="I42" s="660"/>
      <c r="J42" s="660"/>
      <c r="K42" s="660"/>
      <c r="L42" s="660"/>
      <c r="M42" s="660"/>
      <c r="N42" s="660"/>
      <c r="O42" s="660"/>
      <c r="P42" s="660"/>
      <c r="Q42" s="661"/>
      <c r="R42" s="662">
        <v>2957567</v>
      </c>
      <c r="S42" s="701"/>
      <c r="T42" s="701"/>
      <c r="U42" s="701"/>
      <c r="V42" s="701"/>
      <c r="W42" s="701"/>
      <c r="X42" s="701"/>
      <c r="Y42" s="703"/>
      <c r="Z42" s="704">
        <v>100</v>
      </c>
      <c r="AA42" s="704"/>
      <c r="AB42" s="704"/>
      <c r="AC42" s="704"/>
      <c r="AD42" s="705">
        <v>1777791</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149346</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342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315445</v>
      </c>
      <c r="CS42" s="679"/>
      <c r="CT42" s="679"/>
      <c r="CU42" s="679"/>
      <c r="CV42" s="679"/>
      <c r="CW42" s="679"/>
      <c r="CX42" s="679"/>
      <c r="CY42" s="680"/>
      <c r="CZ42" s="681">
        <v>10.7</v>
      </c>
      <c r="DA42" s="682"/>
      <c r="DB42" s="682"/>
      <c r="DC42" s="683"/>
      <c r="DD42" s="684">
        <v>126105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13990</v>
      </c>
      <c r="CS43" s="697"/>
      <c r="CT43" s="697"/>
      <c r="CU43" s="697"/>
      <c r="CV43" s="697"/>
      <c r="CW43" s="697"/>
      <c r="CX43" s="697"/>
      <c r="CY43" s="698"/>
      <c r="CZ43" s="681">
        <v>0.5</v>
      </c>
      <c r="DA43" s="699"/>
      <c r="DB43" s="699"/>
      <c r="DC43" s="700"/>
      <c r="DD43" s="684">
        <v>13990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353</v>
      </c>
      <c r="CG44" s="676"/>
      <c r="CH44" s="676"/>
      <c r="CI44" s="676"/>
      <c r="CJ44" s="676"/>
      <c r="CK44" s="676"/>
      <c r="CL44" s="676"/>
      <c r="CM44" s="676"/>
      <c r="CN44" s="676"/>
      <c r="CO44" s="676"/>
      <c r="CP44" s="676"/>
      <c r="CQ44" s="677"/>
      <c r="CR44" s="678">
        <v>315445</v>
      </c>
      <c r="CS44" s="679"/>
      <c r="CT44" s="679"/>
      <c r="CU44" s="679"/>
      <c r="CV44" s="679"/>
      <c r="CW44" s="679"/>
      <c r="CX44" s="679"/>
      <c r="CY44" s="680"/>
      <c r="CZ44" s="681">
        <v>10.7</v>
      </c>
      <c r="DA44" s="682"/>
      <c r="DB44" s="682"/>
      <c r="DC44" s="683"/>
      <c r="DD44" s="684">
        <v>126105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354</v>
      </c>
      <c r="CG45" s="676"/>
      <c r="CH45" s="676"/>
      <c r="CI45" s="676"/>
      <c r="CJ45" s="676"/>
      <c r="CK45" s="676"/>
      <c r="CL45" s="676"/>
      <c r="CM45" s="676"/>
      <c r="CN45" s="676"/>
      <c r="CO45" s="676"/>
      <c r="CP45" s="676"/>
      <c r="CQ45" s="677"/>
      <c r="CR45" s="678">
        <v>73254</v>
      </c>
      <c r="CS45" s="697"/>
      <c r="CT45" s="697"/>
      <c r="CU45" s="697"/>
      <c r="CV45" s="697"/>
      <c r="CW45" s="697"/>
      <c r="CX45" s="697"/>
      <c r="CY45" s="698"/>
      <c r="CZ45" s="681">
        <v>2.5</v>
      </c>
      <c r="DA45" s="699"/>
      <c r="DB45" s="699"/>
      <c r="DC45" s="700"/>
      <c r="DD45" s="684">
        <v>17859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242191</v>
      </c>
      <c r="CS46" s="679"/>
      <c r="CT46" s="679"/>
      <c r="CU46" s="679"/>
      <c r="CV46" s="679"/>
      <c r="CW46" s="679"/>
      <c r="CX46" s="679"/>
      <c r="CY46" s="680"/>
      <c r="CZ46" s="681">
        <v>8.1999999999999993</v>
      </c>
      <c r="DA46" s="682"/>
      <c r="DB46" s="682"/>
      <c r="DC46" s="683"/>
      <c r="DD46" s="684">
        <v>108246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235</v>
      </c>
      <c r="CS47" s="697"/>
      <c r="CT47" s="697"/>
      <c r="CU47" s="697"/>
      <c r="CV47" s="697"/>
      <c r="CW47" s="697"/>
      <c r="CX47" s="697"/>
      <c r="CY47" s="698"/>
      <c r="CZ47" s="681" t="s">
        <v>235</v>
      </c>
      <c r="DA47" s="699"/>
      <c r="DB47" s="699"/>
      <c r="DC47" s="700"/>
      <c r="DD47" s="684" t="s">
        <v>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359</v>
      </c>
      <c r="CD48" s="695"/>
      <c r="CE48" s="696"/>
      <c r="CF48" s="675" t="s">
        <v>360</v>
      </c>
      <c r="CG48" s="676"/>
      <c r="CH48" s="676"/>
      <c r="CI48" s="676"/>
      <c r="CJ48" s="676"/>
      <c r="CK48" s="676"/>
      <c r="CL48" s="676"/>
      <c r="CM48" s="676"/>
      <c r="CN48" s="676"/>
      <c r="CO48" s="676"/>
      <c r="CP48" s="676"/>
      <c r="CQ48" s="677"/>
      <c r="CR48" s="678" t="s">
        <v>172</v>
      </c>
      <c r="CS48" s="679"/>
      <c r="CT48" s="679"/>
      <c r="CU48" s="679"/>
      <c r="CV48" s="679"/>
      <c r="CW48" s="679"/>
      <c r="CX48" s="679"/>
      <c r="CY48" s="680"/>
      <c r="CZ48" s="681" t="s">
        <v>172</v>
      </c>
      <c r="DA48" s="682"/>
      <c r="DB48" s="682"/>
      <c r="DC48" s="683"/>
      <c r="DD48" s="684" t="s">
        <v>172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2937290</v>
      </c>
      <c r="CS49" s="663"/>
      <c r="CT49" s="663"/>
      <c r="CU49" s="663"/>
      <c r="CV49" s="663"/>
      <c r="CW49" s="663"/>
      <c r="CX49" s="663"/>
      <c r="CY49" s="664"/>
      <c r="CZ49" s="665">
        <v>100</v>
      </c>
      <c r="DA49" s="666"/>
      <c r="DB49" s="666"/>
      <c r="DC49" s="667"/>
      <c r="DD49" s="668">
        <v>2386641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0rPOWO4VfWaLbsHvcsPjvfGpgemYa6SPsBnJa0cBU46TqpNtlXDKzHaBaFgv6jHES18uY19Aldk3lmlCsP/g==" saltValue="+Vxfhh9j3u28Dc5oV8qcX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384</v>
      </c>
      <c r="C7" s="1144"/>
      <c r="D7" s="1144"/>
      <c r="E7" s="1144"/>
      <c r="F7" s="1144"/>
      <c r="G7" s="1144"/>
      <c r="H7" s="1144"/>
      <c r="I7" s="1144"/>
      <c r="J7" s="1144"/>
      <c r="K7" s="1144"/>
      <c r="L7" s="1144"/>
      <c r="M7" s="1144"/>
      <c r="N7" s="1144"/>
      <c r="O7" s="1144"/>
      <c r="P7" s="1145"/>
      <c r="Q7" s="1197">
        <v>2958</v>
      </c>
      <c r="R7" s="1198"/>
      <c r="S7" s="1198"/>
      <c r="T7" s="1198"/>
      <c r="U7" s="1198"/>
      <c r="V7" s="1198">
        <v>2937</v>
      </c>
      <c r="W7" s="1198"/>
      <c r="X7" s="1198"/>
      <c r="Y7" s="1198"/>
      <c r="Z7" s="1198"/>
      <c r="AA7" s="1198">
        <v>21</v>
      </c>
      <c r="AB7" s="1198"/>
      <c r="AC7" s="1198"/>
      <c r="AD7" s="1198"/>
      <c r="AE7" s="1199"/>
      <c r="AF7" s="1200">
        <v>20</v>
      </c>
      <c r="AG7" s="1201"/>
      <c r="AH7" s="1201"/>
      <c r="AI7" s="1201"/>
      <c r="AJ7" s="1202"/>
      <c r="AK7" s="1184" t="s">
        <v>575</v>
      </c>
      <c r="AL7" s="1185"/>
      <c r="AM7" s="1185"/>
      <c r="AN7" s="1185"/>
      <c r="AO7" s="1185"/>
      <c r="AP7" s="1185">
        <v>2209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386</v>
      </c>
      <c r="B23" s="1037" t="s">
        <v>387</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399</v>
      </c>
      <c r="C28" s="1144"/>
      <c r="D28" s="1144"/>
      <c r="E28" s="1144"/>
      <c r="F28" s="1144"/>
      <c r="G28" s="1144"/>
      <c r="H28" s="1144"/>
      <c r="I28" s="1144"/>
      <c r="J28" s="1144"/>
      <c r="K28" s="1144"/>
      <c r="L28" s="1144"/>
      <c r="M28" s="1144"/>
      <c r="N28" s="1144"/>
      <c r="O28" s="1144"/>
      <c r="P28" s="1145"/>
      <c r="Q28" s="1146">
        <v>879</v>
      </c>
      <c r="R28" s="1147"/>
      <c r="S28" s="1147"/>
      <c r="T28" s="1147"/>
      <c r="U28" s="1147"/>
      <c r="V28" s="1147">
        <v>822</v>
      </c>
      <c r="W28" s="1147"/>
      <c r="X28" s="1147"/>
      <c r="Y28" s="1147"/>
      <c r="Z28" s="1147"/>
      <c r="AA28" s="1147">
        <v>57</v>
      </c>
      <c r="AB28" s="1147"/>
      <c r="AC28" s="1147"/>
      <c r="AD28" s="1147"/>
      <c r="AE28" s="1148"/>
      <c r="AF28" s="1149">
        <v>57</v>
      </c>
      <c r="AG28" s="1147"/>
      <c r="AH28" s="1147"/>
      <c r="AI28" s="1147"/>
      <c r="AJ28" s="1150"/>
      <c r="AK28" s="1151">
        <v>55</v>
      </c>
      <c r="AL28" s="1139"/>
      <c r="AM28" s="1139"/>
      <c r="AN28" s="1139"/>
      <c r="AO28" s="1139"/>
      <c r="AP28" s="1139" t="s">
        <v>575</v>
      </c>
      <c r="AQ28" s="1139"/>
      <c r="AR28" s="1139"/>
      <c r="AS28" s="1139"/>
      <c r="AT28" s="1139"/>
      <c r="AU28" s="1139" t="s">
        <v>575</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400</v>
      </c>
      <c r="C29" s="1131"/>
      <c r="D29" s="1131"/>
      <c r="E29" s="1131"/>
      <c r="F29" s="1131"/>
      <c r="G29" s="1131"/>
      <c r="H29" s="1131"/>
      <c r="I29" s="1131"/>
      <c r="J29" s="1131"/>
      <c r="K29" s="1131"/>
      <c r="L29" s="1131"/>
      <c r="M29" s="1131"/>
      <c r="N29" s="1131"/>
      <c r="O29" s="1131"/>
      <c r="P29" s="1132"/>
      <c r="Q29" s="1136">
        <v>406</v>
      </c>
      <c r="R29" s="1137"/>
      <c r="S29" s="1137"/>
      <c r="T29" s="1137"/>
      <c r="U29" s="1137"/>
      <c r="V29" s="1137">
        <v>396</v>
      </c>
      <c r="W29" s="1137"/>
      <c r="X29" s="1137"/>
      <c r="Y29" s="1137"/>
      <c r="Z29" s="1137"/>
      <c r="AA29" s="1137">
        <v>10</v>
      </c>
      <c r="AB29" s="1137"/>
      <c r="AC29" s="1137"/>
      <c r="AD29" s="1137"/>
      <c r="AE29" s="1138"/>
      <c r="AF29" s="1112">
        <v>10</v>
      </c>
      <c r="AG29" s="1113"/>
      <c r="AH29" s="1113"/>
      <c r="AI29" s="1113"/>
      <c r="AJ29" s="1114"/>
      <c r="AK29" s="1073">
        <v>56</v>
      </c>
      <c r="AL29" s="1064"/>
      <c r="AM29" s="1064"/>
      <c r="AN29" s="1064"/>
      <c r="AO29" s="1064"/>
      <c r="AP29" s="1064" t="s">
        <v>575</v>
      </c>
      <c r="AQ29" s="1064"/>
      <c r="AR29" s="1064"/>
      <c r="AS29" s="1064"/>
      <c r="AT29" s="1064"/>
      <c r="AU29" s="1064" t="s">
        <v>575</v>
      </c>
      <c r="AV29" s="1064"/>
      <c r="AW29" s="1064"/>
      <c r="AX29" s="1064"/>
      <c r="AY29" s="1064"/>
      <c r="AZ29" s="1135" t="s">
        <v>575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401</v>
      </c>
      <c r="C30" s="1131"/>
      <c r="D30" s="1131"/>
      <c r="E30" s="1131"/>
      <c r="F30" s="1131"/>
      <c r="G30" s="1131"/>
      <c r="H30" s="1131"/>
      <c r="I30" s="1131"/>
      <c r="J30" s="1131"/>
      <c r="K30" s="1131"/>
      <c r="L30" s="1131"/>
      <c r="M30" s="1131"/>
      <c r="N30" s="1131"/>
      <c r="O30" s="1131"/>
      <c r="P30" s="1132"/>
      <c r="Q30" s="1136">
        <v>59</v>
      </c>
      <c r="R30" s="1137"/>
      <c r="S30" s="1137"/>
      <c r="T30" s="1137"/>
      <c r="U30" s="1137"/>
      <c r="V30" s="1137">
        <v>59</v>
      </c>
      <c r="W30" s="1137"/>
      <c r="X30" s="1137"/>
      <c r="Y30" s="1137"/>
      <c r="Z30" s="1137"/>
      <c r="AA30" s="1137">
        <v>0</v>
      </c>
      <c r="AB30" s="1137"/>
      <c r="AC30" s="1137"/>
      <c r="AD30" s="1137"/>
      <c r="AE30" s="1138"/>
      <c r="AF30" s="1112">
        <v>0</v>
      </c>
      <c r="AG30" s="1113"/>
      <c r="AH30" s="1113"/>
      <c r="AI30" s="1113"/>
      <c r="AJ30" s="1114"/>
      <c r="AK30" s="1073">
        <v>20</v>
      </c>
      <c r="AL30" s="1064"/>
      <c r="AM30" s="1064"/>
      <c r="AN30" s="1064"/>
      <c r="AO30" s="1064"/>
      <c r="AP30" s="1064" t="s">
        <v>575</v>
      </c>
      <c r="AQ30" s="1064"/>
      <c r="AR30" s="1064"/>
      <c r="AS30" s="1064"/>
      <c r="AT30" s="1064"/>
      <c r="AU30" s="1064" t="s">
        <v>575</v>
      </c>
      <c r="AV30" s="1064"/>
      <c r="AW30" s="1064"/>
      <c r="AX30" s="1064"/>
      <c r="AY30" s="1064"/>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402</v>
      </c>
      <c r="C31" s="1131"/>
      <c r="D31" s="1131"/>
      <c r="E31" s="1131"/>
      <c r="F31" s="1131"/>
      <c r="G31" s="1131"/>
      <c r="H31" s="1131"/>
      <c r="I31" s="1131"/>
      <c r="J31" s="1131"/>
      <c r="K31" s="1131"/>
      <c r="L31" s="1131"/>
      <c r="M31" s="1131"/>
      <c r="N31" s="1131"/>
      <c r="O31" s="1131"/>
      <c r="P31" s="1132"/>
      <c r="Q31" s="1136">
        <v>108</v>
      </c>
      <c r="R31" s="1137"/>
      <c r="S31" s="1137"/>
      <c r="T31" s="1137"/>
      <c r="U31" s="1137"/>
      <c r="V31" s="1137">
        <v>82</v>
      </c>
      <c r="W31" s="1137"/>
      <c r="X31" s="1137"/>
      <c r="Y31" s="1137"/>
      <c r="Z31" s="1137"/>
      <c r="AA31" s="1137">
        <v>26</v>
      </c>
      <c r="AB31" s="1137"/>
      <c r="AC31" s="1137"/>
      <c r="AD31" s="1137"/>
      <c r="AE31" s="1138"/>
      <c r="AF31" s="1112">
        <v>108</v>
      </c>
      <c r="AG31" s="1113"/>
      <c r="AH31" s="1113"/>
      <c r="AI31" s="1113"/>
      <c r="AJ31" s="1114"/>
      <c r="AK31" s="1073" t="s">
        <v>575</v>
      </c>
      <c r="AL31" s="1064"/>
      <c r="AM31" s="1064"/>
      <c r="AN31" s="1064"/>
      <c r="AO31" s="1064"/>
      <c r="AP31" s="1064">
        <v>140</v>
      </c>
      <c r="AQ31" s="1064"/>
      <c r="AR31" s="1064"/>
      <c r="AS31" s="1064"/>
      <c r="AT31" s="1064"/>
      <c r="AU31" s="1064" t="s">
        <v>575</v>
      </c>
      <c r="AV31" s="1064"/>
      <c r="AW31" s="1064"/>
      <c r="AX31" s="1064"/>
      <c r="AY31" s="1064"/>
      <c r="AZ31" s="1135" t="s">
        <v>575</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386</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393</v>
      </c>
      <c r="AB66" s="1095"/>
      <c r="AC66" s="1095"/>
      <c r="AD66" s="1095"/>
      <c r="AE66" s="1096"/>
      <c r="AF66" s="1100" t="s">
        <v>411</v>
      </c>
      <c r="AG66" s="1101"/>
      <c r="AH66" s="1101"/>
      <c r="AI66" s="1101"/>
      <c r="AJ66" s="1102"/>
      <c r="AK66" s="1094" t="s">
        <v>395</v>
      </c>
      <c r="AL66" s="1089"/>
      <c r="AM66" s="1089"/>
      <c r="AN66" s="1089"/>
      <c r="AO66" s="1090"/>
      <c r="AP66" s="1094" t="s">
        <v>396</v>
      </c>
      <c r="AQ66" s="1095"/>
      <c r="AR66" s="1095"/>
      <c r="AS66" s="1095"/>
      <c r="AT66" s="1096"/>
      <c r="AU66" s="1094" t="s">
        <v>412</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567</v>
      </c>
      <c r="C68" s="1079"/>
      <c r="D68" s="1079"/>
      <c r="E68" s="1079"/>
      <c r="F68" s="1079"/>
      <c r="G68" s="1079"/>
      <c r="H68" s="1079"/>
      <c r="I68" s="1079"/>
      <c r="J68" s="1079"/>
      <c r="K68" s="1079"/>
      <c r="L68" s="1079"/>
      <c r="M68" s="1079"/>
      <c r="N68" s="1079"/>
      <c r="O68" s="1079"/>
      <c r="P68" s="1080"/>
      <c r="Q68" s="1081">
        <v>44</v>
      </c>
      <c r="R68" s="1075"/>
      <c r="S68" s="1075"/>
      <c r="T68" s="1075"/>
      <c r="U68" s="1075"/>
      <c r="V68" s="1075">
        <v>39</v>
      </c>
      <c r="W68" s="1075"/>
      <c r="X68" s="1075"/>
      <c r="Y68" s="1075"/>
      <c r="Z68" s="1075"/>
      <c r="AA68" s="1075">
        <v>5</v>
      </c>
      <c r="AB68" s="1075"/>
      <c r="AC68" s="1075"/>
      <c r="AD68" s="1075"/>
      <c r="AE68" s="1075"/>
      <c r="AF68" s="1075">
        <v>5</v>
      </c>
      <c r="AG68" s="1075"/>
      <c r="AH68" s="1075"/>
      <c r="AI68" s="1075"/>
      <c r="AJ68" s="1075"/>
      <c r="AK68" s="1075" t="s">
        <v>575</v>
      </c>
      <c r="AL68" s="1075"/>
      <c r="AM68" s="1075"/>
      <c r="AN68" s="1075"/>
      <c r="AO68" s="1075"/>
      <c r="AP68" s="1075" t="s">
        <v>575</v>
      </c>
      <c r="AQ68" s="1075"/>
      <c r="AR68" s="1075"/>
      <c r="AS68" s="1075"/>
      <c r="AT68" s="1075"/>
      <c r="AU68" s="1075" t="s">
        <v>575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568</v>
      </c>
      <c r="C69" s="1068"/>
      <c r="D69" s="1068"/>
      <c r="E69" s="1068"/>
      <c r="F69" s="1068"/>
      <c r="G69" s="1068"/>
      <c r="H69" s="1068"/>
      <c r="I69" s="1068"/>
      <c r="J69" s="1068"/>
      <c r="K69" s="1068"/>
      <c r="L69" s="1068"/>
      <c r="M69" s="1068"/>
      <c r="N69" s="1068"/>
      <c r="O69" s="1068"/>
      <c r="P69" s="1069"/>
      <c r="Q69" s="1070">
        <v>1894</v>
      </c>
      <c r="R69" s="1064"/>
      <c r="S69" s="1064"/>
      <c r="T69" s="1064"/>
      <c r="U69" s="1064"/>
      <c r="V69" s="1064">
        <v>1861</v>
      </c>
      <c r="W69" s="1064"/>
      <c r="X69" s="1064"/>
      <c r="Y69" s="1064"/>
      <c r="Z69" s="1064"/>
      <c r="AA69" s="1064">
        <v>33</v>
      </c>
      <c r="AB69" s="1064"/>
      <c r="AC69" s="1064"/>
      <c r="AD69" s="1064"/>
      <c r="AE69" s="1064"/>
      <c r="AF69" s="1064">
        <v>33</v>
      </c>
      <c r="AG69" s="1064"/>
      <c r="AH69" s="1064"/>
      <c r="AI69" s="1064"/>
      <c r="AJ69" s="1064"/>
      <c r="AK69" s="1064" t="s">
        <v>575</v>
      </c>
      <c r="AL69" s="1064"/>
      <c r="AM69" s="1064"/>
      <c r="AN69" s="1064"/>
      <c r="AO69" s="1064"/>
      <c r="AP69" s="1064">
        <v>1285</v>
      </c>
      <c r="AQ69" s="1064"/>
      <c r="AR69" s="1064"/>
      <c r="AS69" s="1064"/>
      <c r="AT69" s="1064"/>
      <c r="AU69" s="1064" t="s">
        <v>575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569</v>
      </c>
      <c r="C70" s="1068"/>
      <c r="D70" s="1068"/>
      <c r="E70" s="1068"/>
      <c r="F70" s="1068"/>
      <c r="G70" s="1068"/>
      <c r="H70" s="1068"/>
      <c r="I70" s="1068"/>
      <c r="J70" s="1068"/>
      <c r="K70" s="1068"/>
      <c r="L70" s="1068"/>
      <c r="M70" s="1068"/>
      <c r="N70" s="1068"/>
      <c r="O70" s="1068"/>
      <c r="P70" s="1069"/>
      <c r="Q70" s="1070">
        <v>2951</v>
      </c>
      <c r="R70" s="1064"/>
      <c r="S70" s="1064"/>
      <c r="T70" s="1064"/>
      <c r="U70" s="1064"/>
      <c r="V70" s="1064">
        <v>2896</v>
      </c>
      <c r="W70" s="1064"/>
      <c r="X70" s="1064"/>
      <c r="Y70" s="1064"/>
      <c r="Z70" s="1064"/>
      <c r="AA70" s="1064">
        <v>55</v>
      </c>
      <c r="AB70" s="1064"/>
      <c r="AC70" s="1064"/>
      <c r="AD70" s="1064"/>
      <c r="AE70" s="1064"/>
      <c r="AF70" s="1064">
        <v>55</v>
      </c>
      <c r="AG70" s="1064"/>
      <c r="AH70" s="1064"/>
      <c r="AI70" s="1064"/>
      <c r="AJ70" s="1064"/>
      <c r="AK70" s="1064" t="s">
        <v>575</v>
      </c>
      <c r="AL70" s="1064"/>
      <c r="AM70" s="1064"/>
      <c r="AN70" s="1064"/>
      <c r="AO70" s="1064"/>
      <c r="AP70" s="1064">
        <v>1288</v>
      </c>
      <c r="AQ70" s="1064"/>
      <c r="AR70" s="1064"/>
      <c r="AS70" s="1064"/>
      <c r="AT70" s="1064"/>
      <c r="AU70" s="1064" t="s">
        <v>575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386</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304</v>
      </c>
      <c r="AG109" s="987"/>
      <c r="AH109" s="987"/>
      <c r="AI109" s="987"/>
      <c r="AJ109" s="988"/>
      <c r="AK109" s="989" t="s">
        <v>303</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304</v>
      </c>
      <c r="BW109" s="987"/>
      <c r="BX109" s="987"/>
      <c r="BY109" s="987"/>
      <c r="BZ109" s="988"/>
      <c r="CA109" s="989" t="s">
        <v>303</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304</v>
      </c>
      <c r="DM109" s="987"/>
      <c r="DN109" s="987"/>
      <c r="DO109" s="987"/>
      <c r="DP109" s="988"/>
      <c r="DQ109" s="989" t="s">
        <v>303</v>
      </c>
      <c r="DR109" s="987"/>
      <c r="DS109" s="987"/>
      <c r="DT109" s="987"/>
      <c r="DU109" s="988"/>
      <c r="DV109" s="989" t="s">
        <v>423</v>
      </c>
      <c r="DW109" s="987"/>
      <c r="DX109" s="987"/>
      <c r="DY109" s="987"/>
      <c r="DZ109" s="1018"/>
    </row>
    <row r="110" spans="1:131" s="247" customFormat="1" ht="26.25" customHeight="1" x14ac:dyDescent="0.2">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311118</v>
      </c>
      <c r="AB110" s="980"/>
      <c r="AC110" s="980"/>
      <c r="AD110" s="980"/>
      <c r="AE110" s="981"/>
      <c r="AF110" s="982">
        <v>242243</v>
      </c>
      <c r="AG110" s="980"/>
      <c r="AH110" s="980"/>
      <c r="AI110" s="980"/>
      <c r="AJ110" s="981"/>
      <c r="AK110" s="982">
        <v>251618</v>
      </c>
      <c r="AL110" s="980"/>
      <c r="AM110" s="980"/>
      <c r="AN110" s="980"/>
      <c r="AO110" s="981"/>
      <c r="AP110" s="983">
        <v>15.7</v>
      </c>
      <c r="AQ110" s="984"/>
      <c r="AR110" s="984"/>
      <c r="AS110" s="984"/>
      <c r="AT110" s="985"/>
      <c r="AU110" s="1019" t="s">
        <v>72</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2475968</v>
      </c>
      <c r="BR110" s="927"/>
      <c r="BS110" s="927"/>
      <c r="BT110" s="927"/>
      <c r="BU110" s="927"/>
      <c r="BV110" s="927">
        <v>2277607</v>
      </c>
      <c r="BW110" s="927"/>
      <c r="BX110" s="927"/>
      <c r="BY110" s="927"/>
      <c r="BZ110" s="927"/>
      <c r="CA110" s="927">
        <v>2208576</v>
      </c>
      <c r="CB110" s="927"/>
      <c r="CC110" s="927"/>
      <c r="CD110" s="927"/>
      <c r="CE110" s="927"/>
      <c r="CF110" s="951">
        <v>137.6</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172</v>
      </c>
      <c r="DM110" s="927"/>
      <c r="DN110" s="927"/>
      <c r="DO110" s="927"/>
      <c r="DP110" s="927"/>
      <c r="DQ110" s="927" t="s">
        <v>172</v>
      </c>
      <c r="DR110" s="927"/>
      <c r="DS110" s="927"/>
      <c r="DT110" s="927"/>
      <c r="DU110" s="927"/>
      <c r="DV110" s="928" t="s">
        <v>172</v>
      </c>
      <c r="DW110" s="928"/>
      <c r="DX110" s="928"/>
      <c r="DY110" s="928"/>
      <c r="DZ110" s="929"/>
    </row>
    <row r="111" spans="1:131" s="247" customFormat="1" ht="26.25" customHeight="1" x14ac:dyDescent="0.2">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172</v>
      </c>
      <c r="AB111" s="1008"/>
      <c r="AC111" s="1008"/>
      <c r="AD111" s="1008"/>
      <c r="AE111" s="1009"/>
      <c r="AF111" s="1010" t="s">
        <v>172</v>
      </c>
      <c r="AG111" s="1008"/>
      <c r="AH111" s="1008"/>
      <c r="AI111" s="1008"/>
      <c r="AJ111" s="1009"/>
      <c r="AK111" s="1010" t="s">
        <v>429</v>
      </c>
      <c r="AL111" s="1008"/>
      <c r="AM111" s="1008"/>
      <c r="AN111" s="1008"/>
      <c r="AO111" s="1009"/>
      <c r="AP111" s="1011" t="s">
        <v>388</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t="s">
        <v>429</v>
      </c>
      <c r="BR111" s="899"/>
      <c r="BS111" s="899"/>
      <c r="BT111" s="899"/>
      <c r="BU111" s="899"/>
      <c r="BV111" s="899">
        <v>14922</v>
      </c>
      <c r="BW111" s="899"/>
      <c r="BX111" s="899"/>
      <c r="BY111" s="899"/>
      <c r="BZ111" s="899"/>
      <c r="CA111" s="899">
        <v>32974</v>
      </c>
      <c r="CB111" s="899"/>
      <c r="CC111" s="899"/>
      <c r="CD111" s="899"/>
      <c r="CE111" s="899"/>
      <c r="CF111" s="960">
        <v>2.1</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172</v>
      </c>
      <c r="DH111" s="899"/>
      <c r="DI111" s="899"/>
      <c r="DJ111" s="899"/>
      <c r="DK111" s="899"/>
      <c r="DL111" s="899" t="s">
        <v>429</v>
      </c>
      <c r="DM111" s="899"/>
      <c r="DN111" s="899"/>
      <c r="DO111" s="899"/>
      <c r="DP111" s="899"/>
      <c r="DQ111" s="899" t="s">
        <v>433</v>
      </c>
      <c r="DR111" s="899"/>
      <c r="DS111" s="899"/>
      <c r="DT111" s="899"/>
      <c r="DU111" s="899"/>
      <c r="DV111" s="876" t="s">
        <v>172</v>
      </c>
      <c r="DW111" s="876"/>
      <c r="DX111" s="876"/>
      <c r="DY111" s="876"/>
      <c r="DZ111" s="877"/>
    </row>
    <row r="112" spans="1:131" s="247" customFormat="1" ht="26.25" customHeight="1" x14ac:dyDescent="0.2">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406</v>
      </c>
      <c r="AB112" s="862"/>
      <c r="AC112" s="862"/>
      <c r="AD112" s="862"/>
      <c r="AE112" s="863"/>
      <c r="AF112" s="864" t="s">
        <v>172</v>
      </c>
      <c r="AG112" s="862"/>
      <c r="AH112" s="862"/>
      <c r="AI112" s="862"/>
      <c r="AJ112" s="863"/>
      <c r="AK112" s="864" t="s">
        <v>429</v>
      </c>
      <c r="AL112" s="862"/>
      <c r="AM112" s="862"/>
      <c r="AN112" s="862"/>
      <c r="AO112" s="863"/>
      <c r="AP112" s="909" t="s">
        <v>172</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t="s">
        <v>433</v>
      </c>
      <c r="BR112" s="899"/>
      <c r="BS112" s="899"/>
      <c r="BT112" s="899"/>
      <c r="BU112" s="899"/>
      <c r="BV112" s="899" t="s">
        <v>433</v>
      </c>
      <c r="BW112" s="899"/>
      <c r="BX112" s="899"/>
      <c r="BY112" s="899"/>
      <c r="BZ112" s="899"/>
      <c r="CA112" s="899" t="s">
        <v>172</v>
      </c>
      <c r="CB112" s="899"/>
      <c r="CC112" s="899"/>
      <c r="CD112" s="899"/>
      <c r="CE112" s="899"/>
      <c r="CF112" s="960" t="s">
        <v>172</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172</v>
      </c>
      <c r="DH112" s="899"/>
      <c r="DI112" s="899"/>
      <c r="DJ112" s="899"/>
      <c r="DK112" s="899"/>
      <c r="DL112" s="899" t="s">
        <v>172</v>
      </c>
      <c r="DM112" s="899"/>
      <c r="DN112" s="899"/>
      <c r="DO112" s="899"/>
      <c r="DP112" s="899"/>
      <c r="DQ112" s="899" t="s">
        <v>172</v>
      </c>
      <c r="DR112" s="899"/>
      <c r="DS112" s="899"/>
      <c r="DT112" s="899"/>
      <c r="DU112" s="899"/>
      <c r="DV112" s="876" t="s">
        <v>388</v>
      </c>
      <c r="DW112" s="876"/>
      <c r="DX112" s="876"/>
      <c r="DY112" s="876"/>
      <c r="DZ112" s="877"/>
    </row>
    <row r="113" spans="1:130" s="247" customFormat="1" ht="26.25" customHeight="1" x14ac:dyDescent="0.2">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172</v>
      </c>
      <c r="AB113" s="1008"/>
      <c r="AC113" s="1008"/>
      <c r="AD113" s="1008"/>
      <c r="AE113" s="1009"/>
      <c r="AF113" s="1010" t="s">
        <v>433</v>
      </c>
      <c r="AG113" s="1008"/>
      <c r="AH113" s="1008"/>
      <c r="AI113" s="1008"/>
      <c r="AJ113" s="1009"/>
      <c r="AK113" s="1010">
        <v>1534</v>
      </c>
      <c r="AL113" s="1008"/>
      <c r="AM113" s="1008"/>
      <c r="AN113" s="1008"/>
      <c r="AO113" s="1009"/>
      <c r="AP113" s="1011">
        <v>0.1</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147431</v>
      </c>
      <c r="BR113" s="899"/>
      <c r="BS113" s="899"/>
      <c r="BT113" s="899"/>
      <c r="BU113" s="899"/>
      <c r="BV113" s="899">
        <v>143611</v>
      </c>
      <c r="BW113" s="899"/>
      <c r="BX113" s="899"/>
      <c r="BY113" s="899"/>
      <c r="BZ113" s="899"/>
      <c r="CA113" s="899">
        <v>201607</v>
      </c>
      <c r="CB113" s="899"/>
      <c r="CC113" s="899"/>
      <c r="CD113" s="899"/>
      <c r="CE113" s="899"/>
      <c r="CF113" s="960">
        <v>12.6</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172</v>
      </c>
      <c r="DH113" s="862"/>
      <c r="DI113" s="862"/>
      <c r="DJ113" s="862"/>
      <c r="DK113" s="863"/>
      <c r="DL113" s="864" t="s">
        <v>388</v>
      </c>
      <c r="DM113" s="862"/>
      <c r="DN113" s="862"/>
      <c r="DO113" s="862"/>
      <c r="DP113" s="863"/>
      <c r="DQ113" s="864" t="s">
        <v>406</v>
      </c>
      <c r="DR113" s="862"/>
      <c r="DS113" s="862"/>
      <c r="DT113" s="862"/>
      <c r="DU113" s="863"/>
      <c r="DV113" s="909" t="s">
        <v>172</v>
      </c>
      <c r="DW113" s="910"/>
      <c r="DX113" s="910"/>
      <c r="DY113" s="910"/>
      <c r="DZ113" s="911"/>
    </row>
    <row r="114" spans="1:130" s="247" customFormat="1" ht="26.25" customHeight="1" x14ac:dyDescent="0.2">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36929</v>
      </c>
      <c r="AB114" s="862"/>
      <c r="AC114" s="862"/>
      <c r="AD114" s="862"/>
      <c r="AE114" s="863"/>
      <c r="AF114" s="864">
        <v>25491</v>
      </c>
      <c r="AG114" s="862"/>
      <c r="AH114" s="862"/>
      <c r="AI114" s="862"/>
      <c r="AJ114" s="863"/>
      <c r="AK114" s="864">
        <v>26936</v>
      </c>
      <c r="AL114" s="862"/>
      <c r="AM114" s="862"/>
      <c r="AN114" s="862"/>
      <c r="AO114" s="863"/>
      <c r="AP114" s="909">
        <v>1.7</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385381</v>
      </c>
      <c r="BR114" s="899"/>
      <c r="BS114" s="899"/>
      <c r="BT114" s="899"/>
      <c r="BU114" s="899"/>
      <c r="BV114" s="899">
        <v>344715</v>
      </c>
      <c r="BW114" s="899"/>
      <c r="BX114" s="899"/>
      <c r="BY114" s="899"/>
      <c r="BZ114" s="899"/>
      <c r="CA114" s="899">
        <v>325898</v>
      </c>
      <c r="CB114" s="899"/>
      <c r="CC114" s="899"/>
      <c r="CD114" s="899"/>
      <c r="CE114" s="899"/>
      <c r="CF114" s="960">
        <v>20.3</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172</v>
      </c>
      <c r="DH114" s="862"/>
      <c r="DI114" s="862"/>
      <c r="DJ114" s="862"/>
      <c r="DK114" s="863"/>
      <c r="DL114" s="864" t="s">
        <v>429</v>
      </c>
      <c r="DM114" s="862"/>
      <c r="DN114" s="862"/>
      <c r="DO114" s="862"/>
      <c r="DP114" s="863"/>
      <c r="DQ114" s="864" t="s">
        <v>172</v>
      </c>
      <c r="DR114" s="862"/>
      <c r="DS114" s="862"/>
      <c r="DT114" s="862"/>
      <c r="DU114" s="863"/>
      <c r="DV114" s="909" t="s">
        <v>172</v>
      </c>
      <c r="DW114" s="910"/>
      <c r="DX114" s="910"/>
      <c r="DY114" s="910"/>
      <c r="DZ114" s="911"/>
    </row>
    <row r="115" spans="1:130" s="247" customFormat="1" ht="26.25" customHeight="1" x14ac:dyDescent="0.2">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429</v>
      </c>
      <c r="AB115" s="1008"/>
      <c r="AC115" s="1008"/>
      <c r="AD115" s="1008"/>
      <c r="AE115" s="1009"/>
      <c r="AF115" s="1010" t="s">
        <v>433</v>
      </c>
      <c r="AG115" s="1008"/>
      <c r="AH115" s="1008"/>
      <c r="AI115" s="1008"/>
      <c r="AJ115" s="1009"/>
      <c r="AK115" s="1010" t="s">
        <v>172</v>
      </c>
      <c r="AL115" s="1008"/>
      <c r="AM115" s="1008"/>
      <c r="AN115" s="1008"/>
      <c r="AO115" s="1009"/>
      <c r="AP115" s="1011" t="s">
        <v>429</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172</v>
      </c>
      <c r="BR115" s="899"/>
      <c r="BS115" s="899"/>
      <c r="BT115" s="899"/>
      <c r="BU115" s="899"/>
      <c r="BV115" s="899" t="s">
        <v>429</v>
      </c>
      <c r="BW115" s="899"/>
      <c r="BX115" s="899"/>
      <c r="BY115" s="899"/>
      <c r="BZ115" s="899"/>
      <c r="CA115" s="899" t="s">
        <v>433</v>
      </c>
      <c r="CB115" s="899"/>
      <c r="CC115" s="899"/>
      <c r="CD115" s="899"/>
      <c r="CE115" s="899"/>
      <c r="CF115" s="960" t="s">
        <v>172</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429</v>
      </c>
      <c r="DH115" s="862"/>
      <c r="DI115" s="862"/>
      <c r="DJ115" s="862"/>
      <c r="DK115" s="863"/>
      <c r="DL115" s="864" t="s">
        <v>172</v>
      </c>
      <c r="DM115" s="862"/>
      <c r="DN115" s="862"/>
      <c r="DO115" s="862"/>
      <c r="DP115" s="863"/>
      <c r="DQ115" s="864" t="s">
        <v>172</v>
      </c>
      <c r="DR115" s="862"/>
      <c r="DS115" s="862"/>
      <c r="DT115" s="862"/>
      <c r="DU115" s="863"/>
      <c r="DV115" s="909" t="s">
        <v>388</v>
      </c>
      <c r="DW115" s="910"/>
      <c r="DX115" s="910"/>
      <c r="DY115" s="910"/>
      <c r="DZ115" s="911"/>
    </row>
    <row r="116" spans="1:130" s="247" customFormat="1" ht="26.25" customHeight="1" x14ac:dyDescent="0.2">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18</v>
      </c>
      <c r="AB116" s="862"/>
      <c r="AC116" s="862"/>
      <c r="AD116" s="862"/>
      <c r="AE116" s="863"/>
      <c r="AF116" s="864">
        <v>5</v>
      </c>
      <c r="AG116" s="862"/>
      <c r="AH116" s="862"/>
      <c r="AI116" s="862"/>
      <c r="AJ116" s="863"/>
      <c r="AK116" s="864">
        <v>3</v>
      </c>
      <c r="AL116" s="862"/>
      <c r="AM116" s="862"/>
      <c r="AN116" s="862"/>
      <c r="AO116" s="863"/>
      <c r="AP116" s="909">
        <v>0</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172</v>
      </c>
      <c r="BR116" s="899"/>
      <c r="BS116" s="899"/>
      <c r="BT116" s="899"/>
      <c r="BU116" s="899"/>
      <c r="BV116" s="899" t="s">
        <v>172</v>
      </c>
      <c r="BW116" s="899"/>
      <c r="BX116" s="899"/>
      <c r="BY116" s="899"/>
      <c r="BZ116" s="899"/>
      <c r="CA116" s="899" t="s">
        <v>388</v>
      </c>
      <c r="CB116" s="899"/>
      <c r="CC116" s="899"/>
      <c r="CD116" s="899"/>
      <c r="CE116" s="899"/>
      <c r="CF116" s="960" t="s">
        <v>429</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429</v>
      </c>
      <c r="DH116" s="862"/>
      <c r="DI116" s="862"/>
      <c r="DJ116" s="862"/>
      <c r="DK116" s="863"/>
      <c r="DL116" s="864" t="s">
        <v>172</v>
      </c>
      <c r="DM116" s="862"/>
      <c r="DN116" s="862"/>
      <c r="DO116" s="862"/>
      <c r="DP116" s="863"/>
      <c r="DQ116" s="864" t="s">
        <v>433</v>
      </c>
      <c r="DR116" s="862"/>
      <c r="DS116" s="862"/>
      <c r="DT116" s="862"/>
      <c r="DU116" s="863"/>
      <c r="DV116" s="909" t="s">
        <v>429</v>
      </c>
      <c r="DW116" s="910"/>
      <c r="DX116" s="910"/>
      <c r="DY116" s="910"/>
      <c r="DZ116" s="911"/>
    </row>
    <row r="117" spans="1:130" s="247" customFormat="1" ht="26.25" customHeight="1" x14ac:dyDescent="0.2">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348065</v>
      </c>
      <c r="AB117" s="994"/>
      <c r="AC117" s="994"/>
      <c r="AD117" s="994"/>
      <c r="AE117" s="995"/>
      <c r="AF117" s="996">
        <v>267739</v>
      </c>
      <c r="AG117" s="994"/>
      <c r="AH117" s="994"/>
      <c r="AI117" s="994"/>
      <c r="AJ117" s="995"/>
      <c r="AK117" s="996">
        <v>280091</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172</v>
      </c>
      <c r="BR117" s="899"/>
      <c r="BS117" s="899"/>
      <c r="BT117" s="899"/>
      <c r="BU117" s="899"/>
      <c r="BV117" s="899" t="s">
        <v>172</v>
      </c>
      <c r="BW117" s="899"/>
      <c r="BX117" s="899"/>
      <c r="BY117" s="899"/>
      <c r="BZ117" s="899"/>
      <c r="CA117" s="899" t="s">
        <v>172</v>
      </c>
      <c r="CB117" s="899"/>
      <c r="CC117" s="899"/>
      <c r="CD117" s="899"/>
      <c r="CE117" s="899"/>
      <c r="CF117" s="960" t="s">
        <v>172</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429</v>
      </c>
      <c r="DH117" s="862"/>
      <c r="DI117" s="862"/>
      <c r="DJ117" s="862"/>
      <c r="DK117" s="863"/>
      <c r="DL117" s="864" t="s">
        <v>172</v>
      </c>
      <c r="DM117" s="862"/>
      <c r="DN117" s="862"/>
      <c r="DO117" s="862"/>
      <c r="DP117" s="863"/>
      <c r="DQ117" s="864" t="s">
        <v>172</v>
      </c>
      <c r="DR117" s="862"/>
      <c r="DS117" s="862"/>
      <c r="DT117" s="862"/>
      <c r="DU117" s="863"/>
      <c r="DV117" s="909" t="s">
        <v>172</v>
      </c>
      <c r="DW117" s="910"/>
      <c r="DX117" s="910"/>
      <c r="DY117" s="910"/>
      <c r="DZ117" s="911"/>
    </row>
    <row r="118" spans="1:130" s="247" customFormat="1" ht="26.25" customHeight="1" x14ac:dyDescent="0.2">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304</v>
      </c>
      <c r="AG118" s="987"/>
      <c r="AH118" s="987"/>
      <c r="AI118" s="987"/>
      <c r="AJ118" s="988"/>
      <c r="AK118" s="989" t="s">
        <v>303</v>
      </c>
      <c r="AL118" s="987"/>
      <c r="AM118" s="987"/>
      <c r="AN118" s="987"/>
      <c r="AO118" s="988"/>
      <c r="AP118" s="990" t="s">
        <v>423</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433</v>
      </c>
      <c r="BR118" s="930"/>
      <c r="BS118" s="930"/>
      <c r="BT118" s="930"/>
      <c r="BU118" s="930"/>
      <c r="BV118" s="930" t="s">
        <v>388</v>
      </c>
      <c r="BW118" s="930"/>
      <c r="BX118" s="930"/>
      <c r="BY118" s="930"/>
      <c r="BZ118" s="930"/>
      <c r="CA118" s="930" t="s">
        <v>172</v>
      </c>
      <c r="CB118" s="930"/>
      <c r="CC118" s="930"/>
      <c r="CD118" s="930"/>
      <c r="CE118" s="930"/>
      <c r="CF118" s="960" t="s">
        <v>172</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433</v>
      </c>
      <c r="DH118" s="862"/>
      <c r="DI118" s="862"/>
      <c r="DJ118" s="862"/>
      <c r="DK118" s="863"/>
      <c r="DL118" s="864" t="s">
        <v>172</v>
      </c>
      <c r="DM118" s="862"/>
      <c r="DN118" s="862"/>
      <c r="DO118" s="862"/>
      <c r="DP118" s="863"/>
      <c r="DQ118" s="864" t="s">
        <v>433</v>
      </c>
      <c r="DR118" s="862"/>
      <c r="DS118" s="862"/>
      <c r="DT118" s="862"/>
      <c r="DU118" s="863"/>
      <c r="DV118" s="909" t="s">
        <v>172</v>
      </c>
      <c r="DW118" s="910"/>
      <c r="DX118" s="910"/>
      <c r="DY118" s="910"/>
      <c r="DZ118" s="911"/>
    </row>
    <row r="119" spans="1:130" s="247" customFormat="1" ht="26.25" customHeight="1" x14ac:dyDescent="0.2">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172</v>
      </c>
      <c r="AB119" s="980"/>
      <c r="AC119" s="980"/>
      <c r="AD119" s="980"/>
      <c r="AE119" s="981"/>
      <c r="AF119" s="982" t="s">
        <v>433</v>
      </c>
      <c r="AG119" s="980"/>
      <c r="AH119" s="980"/>
      <c r="AI119" s="980"/>
      <c r="AJ119" s="981"/>
      <c r="AK119" s="982" t="s">
        <v>172</v>
      </c>
      <c r="AL119" s="980"/>
      <c r="AM119" s="980"/>
      <c r="AN119" s="980"/>
      <c r="AO119" s="981"/>
      <c r="AP119" s="983" t="s">
        <v>388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455</v>
      </c>
      <c r="BP119" s="963"/>
      <c r="BQ119" s="967">
        <v>3008780</v>
      </c>
      <c r="BR119" s="930"/>
      <c r="BS119" s="930"/>
      <c r="BT119" s="930"/>
      <c r="BU119" s="930"/>
      <c r="BV119" s="930">
        <v>2780855</v>
      </c>
      <c r="BW119" s="930"/>
      <c r="BX119" s="930"/>
      <c r="BY119" s="930"/>
      <c r="BZ119" s="930"/>
      <c r="CA119" s="930">
        <v>2769055</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172</v>
      </c>
      <c r="DH119" s="845"/>
      <c r="DI119" s="845"/>
      <c r="DJ119" s="845"/>
      <c r="DK119" s="846"/>
      <c r="DL119" s="847">
        <v>14922</v>
      </c>
      <c r="DM119" s="845"/>
      <c r="DN119" s="845"/>
      <c r="DO119" s="845"/>
      <c r="DP119" s="846"/>
      <c r="DQ119" s="847">
        <v>32974</v>
      </c>
      <c r="DR119" s="845"/>
      <c r="DS119" s="845"/>
      <c r="DT119" s="845"/>
      <c r="DU119" s="846"/>
      <c r="DV119" s="933">
        <v>2.1</v>
      </c>
      <c r="DW119" s="934"/>
      <c r="DX119" s="934"/>
      <c r="DY119" s="934"/>
      <c r="DZ119" s="935"/>
    </row>
    <row r="120" spans="1:130" s="247" customFormat="1" ht="26.25" customHeight="1" x14ac:dyDescent="0.2">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172</v>
      </c>
      <c r="AB120" s="862"/>
      <c r="AC120" s="862"/>
      <c r="AD120" s="862"/>
      <c r="AE120" s="863"/>
      <c r="AF120" s="864" t="s">
        <v>172</v>
      </c>
      <c r="AG120" s="862"/>
      <c r="AH120" s="862"/>
      <c r="AI120" s="862"/>
      <c r="AJ120" s="863"/>
      <c r="AK120" s="864" t="s">
        <v>429</v>
      </c>
      <c r="AL120" s="862"/>
      <c r="AM120" s="862"/>
      <c r="AN120" s="862"/>
      <c r="AO120" s="863"/>
      <c r="AP120" s="909" t="s">
        <v>388</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2031533</v>
      </c>
      <c r="BR120" s="927"/>
      <c r="BS120" s="927"/>
      <c r="BT120" s="927"/>
      <c r="BU120" s="927"/>
      <c r="BV120" s="927">
        <v>2002230</v>
      </c>
      <c r="BW120" s="927"/>
      <c r="BX120" s="927"/>
      <c r="BY120" s="927"/>
      <c r="BZ120" s="927"/>
      <c r="CA120" s="927">
        <v>2111592</v>
      </c>
      <c r="CB120" s="927"/>
      <c r="CC120" s="927"/>
      <c r="CD120" s="927"/>
      <c r="CE120" s="927"/>
      <c r="CF120" s="951">
        <v>131.6</v>
      </c>
      <c r="CG120" s="952"/>
      <c r="CH120" s="952"/>
      <c r="CI120" s="952"/>
      <c r="CJ120" s="952"/>
      <c r="CK120" s="953" t="s">
        <v>459</v>
      </c>
      <c r="CL120" s="937"/>
      <c r="CM120" s="937"/>
      <c r="CN120" s="937"/>
      <c r="CO120" s="938"/>
      <c r="CP120" s="957" t="s">
        <v>460</v>
      </c>
      <c r="CQ120" s="958"/>
      <c r="CR120" s="958"/>
      <c r="CS120" s="958"/>
      <c r="CT120" s="958"/>
      <c r="CU120" s="958"/>
      <c r="CV120" s="958"/>
      <c r="CW120" s="958"/>
      <c r="CX120" s="958"/>
      <c r="CY120" s="958"/>
      <c r="CZ120" s="958"/>
      <c r="DA120" s="958"/>
      <c r="DB120" s="958"/>
      <c r="DC120" s="958"/>
      <c r="DD120" s="958"/>
      <c r="DE120" s="958"/>
      <c r="DF120" s="959"/>
      <c r="DG120" s="946" t="s">
        <v>172</v>
      </c>
      <c r="DH120" s="927"/>
      <c r="DI120" s="927"/>
      <c r="DJ120" s="927"/>
      <c r="DK120" s="927"/>
      <c r="DL120" s="927" t="s">
        <v>388</v>
      </c>
      <c r="DM120" s="927"/>
      <c r="DN120" s="927"/>
      <c r="DO120" s="927"/>
      <c r="DP120" s="927"/>
      <c r="DQ120" s="927" t="s">
        <v>429</v>
      </c>
      <c r="DR120" s="927"/>
      <c r="DS120" s="927"/>
      <c r="DT120" s="927"/>
      <c r="DU120" s="927"/>
      <c r="DV120" s="928" t="s">
        <v>433</v>
      </c>
      <c r="DW120" s="928"/>
      <c r="DX120" s="928"/>
      <c r="DY120" s="928"/>
      <c r="DZ120" s="929"/>
    </row>
    <row r="121" spans="1:130" s="247" customFormat="1" ht="26.25" customHeight="1" x14ac:dyDescent="0.2">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406</v>
      </c>
      <c r="AB121" s="862"/>
      <c r="AC121" s="862"/>
      <c r="AD121" s="862"/>
      <c r="AE121" s="863"/>
      <c r="AF121" s="864" t="s">
        <v>172</v>
      </c>
      <c r="AG121" s="862"/>
      <c r="AH121" s="862"/>
      <c r="AI121" s="862"/>
      <c r="AJ121" s="863"/>
      <c r="AK121" s="864" t="s">
        <v>172</v>
      </c>
      <c r="AL121" s="862"/>
      <c r="AM121" s="862"/>
      <c r="AN121" s="862"/>
      <c r="AO121" s="863"/>
      <c r="AP121" s="909" t="s">
        <v>433</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806881</v>
      </c>
      <c r="BR121" s="899"/>
      <c r="BS121" s="899"/>
      <c r="BT121" s="899"/>
      <c r="BU121" s="899"/>
      <c r="BV121" s="899">
        <v>755245</v>
      </c>
      <c r="BW121" s="899"/>
      <c r="BX121" s="899"/>
      <c r="BY121" s="899"/>
      <c r="BZ121" s="899"/>
      <c r="CA121" s="899">
        <v>665697</v>
      </c>
      <c r="CB121" s="899"/>
      <c r="CC121" s="899"/>
      <c r="CD121" s="899"/>
      <c r="CE121" s="899"/>
      <c r="CF121" s="960">
        <v>41.5</v>
      </c>
      <c r="CG121" s="961"/>
      <c r="CH121" s="961"/>
      <c r="CI121" s="961"/>
      <c r="CJ121" s="961"/>
      <c r="CK121" s="954"/>
      <c r="CL121" s="940"/>
      <c r="CM121" s="940"/>
      <c r="CN121" s="940"/>
      <c r="CO121" s="941"/>
      <c r="CP121" s="920" t="s">
        <v>401</v>
      </c>
      <c r="CQ121" s="921"/>
      <c r="CR121" s="921"/>
      <c r="CS121" s="921"/>
      <c r="CT121" s="921"/>
      <c r="CU121" s="921"/>
      <c r="CV121" s="921"/>
      <c r="CW121" s="921"/>
      <c r="CX121" s="921"/>
      <c r="CY121" s="921"/>
      <c r="CZ121" s="921"/>
      <c r="DA121" s="921"/>
      <c r="DB121" s="921"/>
      <c r="DC121" s="921"/>
      <c r="DD121" s="921"/>
      <c r="DE121" s="921"/>
      <c r="DF121" s="922"/>
      <c r="DG121" s="898" t="s">
        <v>172</v>
      </c>
      <c r="DH121" s="899"/>
      <c r="DI121" s="899"/>
      <c r="DJ121" s="899"/>
      <c r="DK121" s="899"/>
      <c r="DL121" s="899" t="s">
        <v>429</v>
      </c>
      <c r="DM121" s="899"/>
      <c r="DN121" s="899"/>
      <c r="DO121" s="899"/>
      <c r="DP121" s="899"/>
      <c r="DQ121" s="899" t="s">
        <v>172</v>
      </c>
      <c r="DR121" s="899"/>
      <c r="DS121" s="899"/>
      <c r="DT121" s="899"/>
      <c r="DU121" s="899"/>
      <c r="DV121" s="876" t="s">
        <v>388</v>
      </c>
      <c r="DW121" s="876"/>
      <c r="DX121" s="876"/>
      <c r="DY121" s="876"/>
      <c r="DZ121" s="877"/>
    </row>
    <row r="122" spans="1:130" s="247" customFormat="1" ht="26.25" customHeight="1" x14ac:dyDescent="0.2">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433</v>
      </c>
      <c r="AB122" s="862"/>
      <c r="AC122" s="862"/>
      <c r="AD122" s="862"/>
      <c r="AE122" s="863"/>
      <c r="AF122" s="864" t="s">
        <v>172</v>
      </c>
      <c r="AG122" s="862"/>
      <c r="AH122" s="862"/>
      <c r="AI122" s="862"/>
      <c r="AJ122" s="863"/>
      <c r="AK122" s="864" t="s">
        <v>433</v>
      </c>
      <c r="AL122" s="862"/>
      <c r="AM122" s="862"/>
      <c r="AN122" s="862"/>
      <c r="AO122" s="863"/>
      <c r="AP122" s="909" t="s">
        <v>172</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1928045</v>
      </c>
      <c r="BR122" s="930"/>
      <c r="BS122" s="930"/>
      <c r="BT122" s="930"/>
      <c r="BU122" s="930"/>
      <c r="BV122" s="930">
        <v>1872067</v>
      </c>
      <c r="BW122" s="930"/>
      <c r="BX122" s="930"/>
      <c r="BY122" s="930"/>
      <c r="BZ122" s="930"/>
      <c r="CA122" s="930">
        <v>1850939</v>
      </c>
      <c r="CB122" s="930"/>
      <c r="CC122" s="930"/>
      <c r="CD122" s="930"/>
      <c r="CE122" s="930"/>
      <c r="CF122" s="931">
        <v>115.3</v>
      </c>
      <c r="CG122" s="932"/>
      <c r="CH122" s="932"/>
      <c r="CI122" s="932"/>
      <c r="CJ122" s="932"/>
      <c r="CK122" s="954"/>
      <c r="CL122" s="940"/>
      <c r="CM122" s="940"/>
      <c r="CN122" s="940"/>
      <c r="CO122" s="941"/>
      <c r="CP122" s="920" t="s">
        <v>464</v>
      </c>
      <c r="CQ122" s="921"/>
      <c r="CR122" s="921"/>
      <c r="CS122" s="921"/>
      <c r="CT122" s="921"/>
      <c r="CU122" s="921"/>
      <c r="CV122" s="921"/>
      <c r="CW122" s="921"/>
      <c r="CX122" s="921"/>
      <c r="CY122" s="921"/>
      <c r="CZ122" s="921"/>
      <c r="DA122" s="921"/>
      <c r="DB122" s="921"/>
      <c r="DC122" s="921"/>
      <c r="DD122" s="921"/>
      <c r="DE122" s="921"/>
      <c r="DF122" s="922"/>
      <c r="DG122" s="898" t="s">
        <v>172</v>
      </c>
      <c r="DH122" s="899"/>
      <c r="DI122" s="899"/>
      <c r="DJ122" s="899"/>
      <c r="DK122" s="899"/>
      <c r="DL122" s="899" t="s">
        <v>388</v>
      </c>
      <c r="DM122" s="899"/>
      <c r="DN122" s="899"/>
      <c r="DO122" s="899"/>
      <c r="DP122" s="899"/>
      <c r="DQ122" s="899" t="s">
        <v>172</v>
      </c>
      <c r="DR122" s="899"/>
      <c r="DS122" s="899"/>
      <c r="DT122" s="899"/>
      <c r="DU122" s="899"/>
      <c r="DV122" s="876" t="s">
        <v>172</v>
      </c>
      <c r="DW122" s="876"/>
      <c r="DX122" s="876"/>
      <c r="DY122" s="876"/>
      <c r="DZ122" s="877"/>
    </row>
    <row r="123" spans="1:130" s="247" customFormat="1" ht="26.25" customHeight="1" x14ac:dyDescent="0.2">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172</v>
      </c>
      <c r="AB123" s="862"/>
      <c r="AC123" s="862"/>
      <c r="AD123" s="862"/>
      <c r="AE123" s="863"/>
      <c r="AF123" s="864" t="s">
        <v>172</v>
      </c>
      <c r="AG123" s="862"/>
      <c r="AH123" s="862"/>
      <c r="AI123" s="862"/>
      <c r="AJ123" s="863"/>
      <c r="AK123" s="864" t="s">
        <v>429</v>
      </c>
      <c r="AL123" s="862"/>
      <c r="AM123" s="862"/>
      <c r="AN123" s="862"/>
      <c r="AO123" s="863"/>
      <c r="AP123" s="909" t="s">
        <v>172</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465</v>
      </c>
      <c r="BP123" s="963"/>
      <c r="BQ123" s="917">
        <v>4766459</v>
      </c>
      <c r="BR123" s="918"/>
      <c r="BS123" s="918"/>
      <c r="BT123" s="918"/>
      <c r="BU123" s="918"/>
      <c r="BV123" s="918">
        <v>4629542</v>
      </c>
      <c r="BW123" s="918"/>
      <c r="BX123" s="918"/>
      <c r="BY123" s="918"/>
      <c r="BZ123" s="918"/>
      <c r="CA123" s="918">
        <v>4628228</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429</v>
      </c>
      <c r="DH123" s="862"/>
      <c r="DI123" s="862"/>
      <c r="DJ123" s="862"/>
      <c r="DK123" s="863"/>
      <c r="DL123" s="864" t="s">
        <v>172</v>
      </c>
      <c r="DM123" s="862"/>
      <c r="DN123" s="862"/>
      <c r="DO123" s="862"/>
      <c r="DP123" s="863"/>
      <c r="DQ123" s="864" t="s">
        <v>172</v>
      </c>
      <c r="DR123" s="862"/>
      <c r="DS123" s="862"/>
      <c r="DT123" s="862"/>
      <c r="DU123" s="863"/>
      <c r="DV123" s="909" t="s">
        <v>172</v>
      </c>
      <c r="DW123" s="910"/>
      <c r="DX123" s="910"/>
      <c r="DY123" s="910"/>
      <c r="DZ123" s="911"/>
    </row>
    <row r="124" spans="1:130" s="247" customFormat="1" ht="26.25" customHeight="1" thickBot="1" x14ac:dyDescent="0.25">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388</v>
      </c>
      <c r="AB124" s="862"/>
      <c r="AC124" s="862"/>
      <c r="AD124" s="862"/>
      <c r="AE124" s="863"/>
      <c r="AF124" s="864" t="s">
        <v>172</v>
      </c>
      <c r="AG124" s="862"/>
      <c r="AH124" s="862"/>
      <c r="AI124" s="862"/>
      <c r="AJ124" s="863"/>
      <c r="AK124" s="864" t="s">
        <v>172</v>
      </c>
      <c r="AL124" s="862"/>
      <c r="AM124" s="862"/>
      <c r="AN124" s="862"/>
      <c r="AO124" s="863"/>
      <c r="AP124" s="909" t="s">
        <v>172</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388</v>
      </c>
      <c r="BR124" s="916"/>
      <c r="BS124" s="916"/>
      <c r="BT124" s="916"/>
      <c r="BU124" s="916"/>
      <c r="BV124" s="916" t="s">
        <v>433</v>
      </c>
      <c r="BW124" s="916"/>
      <c r="BX124" s="916"/>
      <c r="BY124" s="916"/>
      <c r="BZ124" s="916"/>
      <c r="CA124" s="916" t="s">
        <v>172</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172</v>
      </c>
      <c r="DH124" s="845"/>
      <c r="DI124" s="845"/>
      <c r="DJ124" s="845"/>
      <c r="DK124" s="846"/>
      <c r="DL124" s="847" t="s">
        <v>406</v>
      </c>
      <c r="DM124" s="845"/>
      <c r="DN124" s="845"/>
      <c r="DO124" s="845"/>
      <c r="DP124" s="846"/>
      <c r="DQ124" s="847" t="s">
        <v>406</v>
      </c>
      <c r="DR124" s="845"/>
      <c r="DS124" s="845"/>
      <c r="DT124" s="845"/>
      <c r="DU124" s="846"/>
      <c r="DV124" s="933" t="s">
        <v>172</v>
      </c>
      <c r="DW124" s="934"/>
      <c r="DX124" s="934"/>
      <c r="DY124" s="934"/>
      <c r="DZ124" s="935"/>
    </row>
    <row r="125" spans="1:130" s="247" customFormat="1" ht="26.25" customHeight="1" x14ac:dyDescent="0.2">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388</v>
      </c>
      <c r="AB125" s="862"/>
      <c r="AC125" s="862"/>
      <c r="AD125" s="862"/>
      <c r="AE125" s="863"/>
      <c r="AF125" s="864" t="s">
        <v>388</v>
      </c>
      <c r="AG125" s="862"/>
      <c r="AH125" s="862"/>
      <c r="AI125" s="862"/>
      <c r="AJ125" s="863"/>
      <c r="AK125" s="864" t="s">
        <v>388</v>
      </c>
      <c r="AL125" s="862"/>
      <c r="AM125" s="862"/>
      <c r="AN125" s="862"/>
      <c r="AO125" s="863"/>
      <c r="AP125" s="909" t="s">
        <v>172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429</v>
      </c>
      <c r="DH125" s="927"/>
      <c r="DI125" s="927"/>
      <c r="DJ125" s="927"/>
      <c r="DK125" s="927"/>
      <c r="DL125" s="927" t="s">
        <v>172</v>
      </c>
      <c r="DM125" s="927"/>
      <c r="DN125" s="927"/>
      <c r="DO125" s="927"/>
      <c r="DP125" s="927"/>
      <c r="DQ125" s="927" t="s">
        <v>388</v>
      </c>
      <c r="DR125" s="927"/>
      <c r="DS125" s="927"/>
      <c r="DT125" s="927"/>
      <c r="DU125" s="927"/>
      <c r="DV125" s="928" t="s">
        <v>172</v>
      </c>
      <c r="DW125" s="928"/>
      <c r="DX125" s="928"/>
      <c r="DY125" s="928"/>
      <c r="DZ125" s="929"/>
    </row>
    <row r="126" spans="1:130" s="247" customFormat="1" ht="26.25" customHeight="1" thickBot="1" x14ac:dyDescent="0.25">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406</v>
      </c>
      <c r="AB126" s="862"/>
      <c r="AC126" s="862"/>
      <c r="AD126" s="862"/>
      <c r="AE126" s="863"/>
      <c r="AF126" s="864" t="s">
        <v>172</v>
      </c>
      <c r="AG126" s="862"/>
      <c r="AH126" s="862"/>
      <c r="AI126" s="862"/>
      <c r="AJ126" s="863"/>
      <c r="AK126" s="864" t="s">
        <v>172</v>
      </c>
      <c r="AL126" s="862"/>
      <c r="AM126" s="862"/>
      <c r="AN126" s="862"/>
      <c r="AO126" s="863"/>
      <c r="AP126" s="909" t="s">
        <v>388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172</v>
      </c>
      <c r="DH126" s="899"/>
      <c r="DI126" s="899"/>
      <c r="DJ126" s="899"/>
      <c r="DK126" s="899"/>
      <c r="DL126" s="899" t="s">
        <v>172</v>
      </c>
      <c r="DM126" s="899"/>
      <c r="DN126" s="899"/>
      <c r="DO126" s="899"/>
      <c r="DP126" s="899"/>
      <c r="DQ126" s="899" t="s">
        <v>406</v>
      </c>
      <c r="DR126" s="899"/>
      <c r="DS126" s="899"/>
      <c r="DT126" s="899"/>
      <c r="DU126" s="899"/>
      <c r="DV126" s="876" t="s">
        <v>172</v>
      </c>
      <c r="DW126" s="876"/>
      <c r="DX126" s="876"/>
      <c r="DY126" s="876"/>
      <c r="DZ126" s="877"/>
    </row>
    <row r="127" spans="1:130" s="247" customFormat="1" ht="26.25" customHeight="1" x14ac:dyDescent="0.2">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429</v>
      </c>
      <c r="AB127" s="862"/>
      <c r="AC127" s="862"/>
      <c r="AD127" s="862"/>
      <c r="AE127" s="863"/>
      <c r="AF127" s="864" t="s">
        <v>172</v>
      </c>
      <c r="AG127" s="862"/>
      <c r="AH127" s="862"/>
      <c r="AI127" s="862"/>
      <c r="AJ127" s="863"/>
      <c r="AK127" s="864" t="s">
        <v>172</v>
      </c>
      <c r="AL127" s="862"/>
      <c r="AM127" s="862"/>
      <c r="AN127" s="862"/>
      <c r="AO127" s="863"/>
      <c r="AP127" s="909" t="s">
        <v>172</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406</v>
      </c>
      <c r="DH127" s="899"/>
      <c r="DI127" s="899"/>
      <c r="DJ127" s="899"/>
      <c r="DK127" s="899"/>
      <c r="DL127" s="899" t="s">
        <v>172</v>
      </c>
      <c r="DM127" s="899"/>
      <c r="DN127" s="899"/>
      <c r="DO127" s="899"/>
      <c r="DP127" s="899"/>
      <c r="DQ127" s="899" t="s">
        <v>388</v>
      </c>
      <c r="DR127" s="899"/>
      <c r="DS127" s="899"/>
      <c r="DT127" s="899"/>
      <c r="DU127" s="899"/>
      <c r="DV127" s="876" t="s">
        <v>388</v>
      </c>
      <c r="DW127" s="876"/>
      <c r="DX127" s="876"/>
      <c r="DY127" s="876"/>
      <c r="DZ127" s="877"/>
    </row>
    <row r="128" spans="1:130" s="247" customFormat="1" ht="26.25" customHeight="1" thickBot="1" x14ac:dyDescent="0.25">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49559</v>
      </c>
      <c r="AB128" s="883"/>
      <c r="AC128" s="883"/>
      <c r="AD128" s="883"/>
      <c r="AE128" s="884"/>
      <c r="AF128" s="885">
        <v>49792</v>
      </c>
      <c r="AG128" s="883"/>
      <c r="AH128" s="883"/>
      <c r="AI128" s="883"/>
      <c r="AJ128" s="884"/>
      <c r="AK128" s="885">
        <v>46868</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406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429</v>
      </c>
      <c r="DH128" s="873"/>
      <c r="DI128" s="873"/>
      <c r="DJ128" s="873"/>
      <c r="DK128" s="873"/>
      <c r="DL128" s="873" t="s">
        <v>172</v>
      </c>
      <c r="DM128" s="873"/>
      <c r="DN128" s="873"/>
      <c r="DO128" s="873"/>
      <c r="DP128" s="873"/>
      <c r="DQ128" s="873" t="s">
        <v>172</v>
      </c>
      <c r="DR128" s="873"/>
      <c r="DS128" s="873"/>
      <c r="DT128" s="873"/>
      <c r="DU128" s="873"/>
      <c r="DV128" s="874" t="s">
        <v>172</v>
      </c>
      <c r="DW128" s="874"/>
      <c r="DX128" s="874"/>
      <c r="DY128" s="874"/>
      <c r="DZ128" s="875"/>
    </row>
    <row r="129" spans="1:131" s="247" customFormat="1" ht="26.25" customHeight="1" x14ac:dyDescent="0.2">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1821334</v>
      </c>
      <c r="AB129" s="862"/>
      <c r="AC129" s="862"/>
      <c r="AD129" s="862"/>
      <c r="AE129" s="863"/>
      <c r="AF129" s="864">
        <v>1805577</v>
      </c>
      <c r="AG129" s="862"/>
      <c r="AH129" s="862"/>
      <c r="AI129" s="862"/>
      <c r="AJ129" s="863"/>
      <c r="AK129" s="864">
        <v>1794462</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172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205537</v>
      </c>
      <c r="AB130" s="862"/>
      <c r="AC130" s="862"/>
      <c r="AD130" s="862"/>
      <c r="AE130" s="863"/>
      <c r="AF130" s="864">
        <v>198139</v>
      </c>
      <c r="AG130" s="862"/>
      <c r="AH130" s="862"/>
      <c r="AI130" s="862"/>
      <c r="AJ130" s="863"/>
      <c r="AK130" s="864">
        <v>189546</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1615797</v>
      </c>
      <c r="AB131" s="845"/>
      <c r="AC131" s="845"/>
      <c r="AD131" s="845"/>
      <c r="AE131" s="846"/>
      <c r="AF131" s="847">
        <v>1607438</v>
      </c>
      <c r="AG131" s="845"/>
      <c r="AH131" s="845"/>
      <c r="AI131" s="845"/>
      <c r="AJ131" s="846"/>
      <c r="AK131" s="847">
        <v>1604916</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t="s">
        <v>488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5.753754958</v>
      </c>
      <c r="AB132" s="825"/>
      <c r="AC132" s="825"/>
      <c r="AD132" s="825"/>
      <c r="AE132" s="826"/>
      <c r="AF132" s="827">
        <v>1.2322714779999999</v>
      </c>
      <c r="AG132" s="825"/>
      <c r="AH132" s="825"/>
      <c r="AI132" s="825"/>
      <c r="AJ132" s="826"/>
      <c r="AK132" s="827">
        <v>2.7214508419999999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4.5</v>
      </c>
      <c r="AB133" s="804"/>
      <c r="AC133" s="804"/>
      <c r="AD133" s="804"/>
      <c r="AE133" s="805"/>
      <c r="AF133" s="803">
        <v>3.8</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uHjUSCgq6UXUBH4eFFA7urqElDiWrglkhLEifEqdVADAdwP6dV5wJLJS2mHVC1CDbUI72RKP09wJf4OYvXKFw==" saltValue="mPxzFizuEolp+uMGj1JZ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y5nkCpIG+1qBXkDk2Si/clgqEycnfbTFU7DxZ4qjWjy20/3Wz4UXNrYZ9/lA0IiKw0ibwcYHL/L9MGVSjNxDA==" saltValue="07qxkRc1Xv0WaX2vL3K6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k1UQkZ24Q3cb/PypZcQyKdOzHmoUBFD6DXmAfwsXA1Pq7Dhe1vLQsYMJBdA23UZDhqFvvZQ9zcSnzsQ7OIK2g==" saltValue="hDWYq1f/rl7tzHtv8AZC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565170</v>
      </c>
      <c r="AP9" s="313">
        <v>144953</v>
      </c>
      <c r="AQ9" s="314">
        <v>198046</v>
      </c>
      <c r="AR9" s="315">
        <v>-26.8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83613</v>
      </c>
      <c r="AP10" s="316">
        <v>21445</v>
      </c>
      <c r="AQ10" s="317">
        <v>23470</v>
      </c>
      <c r="AR10" s="318">
        <v>-8.6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188325</v>
      </c>
      <c r="AP11" s="316">
        <v>48301</v>
      </c>
      <c r="AQ11" s="317">
        <v>31217</v>
      </c>
      <c r="AR11" s="318">
        <v>54.7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t="s">
        <v>504</v>
      </c>
      <c r="AP12" s="316" t="s">
        <v>504</v>
      </c>
      <c r="AQ12" s="317">
        <v>3147</v>
      </c>
      <c r="AR12" s="318" t="s">
        <v>504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504</v>
      </c>
      <c r="AP13" s="316" t="s">
        <v>504</v>
      </c>
      <c r="AQ13" s="317" t="s">
        <v>504</v>
      </c>
      <c r="AR13" s="318" t="s">
        <v>504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15109</v>
      </c>
      <c r="AP14" s="316">
        <v>3875</v>
      </c>
      <c r="AQ14" s="317">
        <v>10757</v>
      </c>
      <c r="AR14" s="318">
        <v>-64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13990</v>
      </c>
      <c r="AP15" s="316">
        <v>3588</v>
      </c>
      <c r="AQ15" s="317">
        <v>4810</v>
      </c>
      <c r="AR15" s="318">
        <v>-25.4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-48650</v>
      </c>
      <c r="AP16" s="316">
        <v>-12478</v>
      </c>
      <c r="AQ16" s="317">
        <v>-18847</v>
      </c>
      <c r="AR16" s="318">
        <v>-33.799999999999997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817557</v>
      </c>
      <c r="AP17" s="316">
        <v>209684</v>
      </c>
      <c r="AQ17" s="317">
        <v>252599</v>
      </c>
      <c r="AR17" s="318">
        <v>-17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18.21</v>
      </c>
      <c r="AP21" s="329">
        <v>22.36</v>
      </c>
      <c r="AQ21" s="330">
        <v>-4.1500000000000004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96.8</v>
      </c>
      <c r="AP22" s="334">
        <v>95.6</v>
      </c>
      <c r="AQ22" s="335">
        <v>1.2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251618</v>
      </c>
      <c r="AP32" s="343">
        <v>64534</v>
      </c>
      <c r="AQ32" s="344">
        <v>139617</v>
      </c>
      <c r="AR32" s="345">
        <v>-53.8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504</v>
      </c>
      <c r="AP33" s="343" t="s">
        <v>504</v>
      </c>
      <c r="AQ33" s="344" t="s">
        <v>504</v>
      </c>
      <c r="AR33" s="345" t="s">
        <v>504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504</v>
      </c>
      <c r="AP34" s="343" t="s">
        <v>504</v>
      </c>
      <c r="AQ34" s="344">
        <v>5</v>
      </c>
      <c r="AR34" s="345" t="s">
        <v>504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1534</v>
      </c>
      <c r="AP35" s="343">
        <v>393</v>
      </c>
      <c r="AQ35" s="344">
        <v>32699</v>
      </c>
      <c r="AR35" s="345">
        <v>-98.8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26936</v>
      </c>
      <c r="AP36" s="343">
        <v>6908</v>
      </c>
      <c r="AQ36" s="344">
        <v>4068</v>
      </c>
      <c r="AR36" s="345">
        <v>69.8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t="s">
        <v>504</v>
      </c>
      <c r="AP37" s="343" t="s">
        <v>504</v>
      </c>
      <c r="AQ37" s="344">
        <v>1263</v>
      </c>
      <c r="AR37" s="345" t="s">
        <v>504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v>3</v>
      </c>
      <c r="AP38" s="346">
        <v>1</v>
      </c>
      <c r="AQ38" s="347">
        <v>23</v>
      </c>
      <c r="AR38" s="335">
        <v>-95.7</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-46868</v>
      </c>
      <c r="AP39" s="343">
        <v>-12021</v>
      </c>
      <c r="AQ39" s="344">
        <v>-8148</v>
      </c>
      <c r="AR39" s="345">
        <v>47.5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-189546</v>
      </c>
      <c r="AP40" s="343">
        <v>-48614</v>
      </c>
      <c r="AQ40" s="344">
        <v>-124721</v>
      </c>
      <c r="AR40" s="345">
        <v>-61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43677</v>
      </c>
      <c r="AP41" s="343">
        <v>11202</v>
      </c>
      <c r="AQ41" s="344">
        <v>44807</v>
      </c>
      <c r="AR41" s="345">
        <v>-75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552555</v>
      </c>
      <c r="AN51" s="365">
        <v>133629</v>
      </c>
      <c r="AO51" s="366">
        <v>-4.9000000000000004</v>
      </c>
      <c r="AP51" s="367">
        <v>280458</v>
      </c>
      <c r="AQ51" s="368">
        <v>-15.8</v>
      </c>
      <c r="AR51" s="369">
        <v>10.9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528462</v>
      </c>
      <c r="AN52" s="373">
        <v>127802</v>
      </c>
      <c r="AO52" s="374">
        <v>220.9</v>
      </c>
      <c r="AP52" s="375">
        <v>127286</v>
      </c>
      <c r="AQ52" s="376">
        <v>0.4</v>
      </c>
      <c r="AR52" s="377">
        <v>220.5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272365</v>
      </c>
      <c r="AN53" s="365">
        <v>66723</v>
      </c>
      <c r="AO53" s="366">
        <v>-50.1</v>
      </c>
      <c r="AP53" s="367">
        <v>291945</v>
      </c>
      <c r="AQ53" s="368">
        <v>4.0999999999999996</v>
      </c>
      <c r="AR53" s="369">
        <v>-54.2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240590</v>
      </c>
      <c r="AN54" s="373">
        <v>58939</v>
      </c>
      <c r="AO54" s="374">
        <v>-53.9</v>
      </c>
      <c r="AP54" s="375">
        <v>127651</v>
      </c>
      <c r="AQ54" s="376">
        <v>0.3</v>
      </c>
      <c r="AR54" s="377">
        <v>-54.2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414467</v>
      </c>
      <c r="AN55" s="365">
        <v>103384</v>
      </c>
      <c r="AO55" s="366">
        <v>54.9</v>
      </c>
      <c r="AP55" s="367">
        <v>291173</v>
      </c>
      <c r="AQ55" s="368">
        <v>-0.3</v>
      </c>
      <c r="AR55" s="369">
        <v>55.2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378755</v>
      </c>
      <c r="AN56" s="373">
        <v>94476</v>
      </c>
      <c r="AO56" s="374">
        <v>60.3</v>
      </c>
      <c r="AP56" s="375">
        <v>119071</v>
      </c>
      <c r="AQ56" s="376">
        <v>-6.7</v>
      </c>
      <c r="AR56" s="377">
        <v>67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217989</v>
      </c>
      <c r="AN57" s="365">
        <v>55034</v>
      </c>
      <c r="AO57" s="366">
        <v>-46.8</v>
      </c>
      <c r="AP57" s="367">
        <v>271581</v>
      </c>
      <c r="AQ57" s="368">
        <v>-6.7</v>
      </c>
      <c r="AR57" s="369">
        <v>-40.1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198706</v>
      </c>
      <c r="AN58" s="373">
        <v>50166</v>
      </c>
      <c r="AO58" s="374">
        <v>-46.9</v>
      </c>
      <c r="AP58" s="375">
        <v>117844</v>
      </c>
      <c r="AQ58" s="376">
        <v>-1</v>
      </c>
      <c r="AR58" s="377">
        <v>-45.9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315445</v>
      </c>
      <c r="AN59" s="365">
        <v>80904</v>
      </c>
      <c r="AO59" s="366">
        <v>47</v>
      </c>
      <c r="AP59" s="367">
        <v>268375</v>
      </c>
      <c r="AQ59" s="368">
        <v>-1.2</v>
      </c>
      <c r="AR59" s="369">
        <v>48.2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242191</v>
      </c>
      <c r="AN60" s="373">
        <v>62116</v>
      </c>
      <c r="AO60" s="374">
        <v>23.8</v>
      </c>
      <c r="AP60" s="375">
        <v>119602</v>
      </c>
      <c r="AQ60" s="376">
        <v>1.5</v>
      </c>
      <c r="AR60" s="377">
        <v>22.3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354564</v>
      </c>
      <c r="AN61" s="380">
        <v>87935</v>
      </c>
      <c r="AO61" s="381">
        <v>0</v>
      </c>
      <c r="AP61" s="382">
        <v>280706</v>
      </c>
      <c r="AQ61" s="383">
        <v>-4</v>
      </c>
      <c r="AR61" s="369">
        <v>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317741</v>
      </c>
      <c r="AN62" s="373">
        <v>78700</v>
      </c>
      <c r="AO62" s="374">
        <v>40.799999999999997</v>
      </c>
      <c r="AP62" s="375">
        <v>122291</v>
      </c>
      <c r="AQ62" s="376">
        <v>-1.1000000000000001</v>
      </c>
      <c r="AR62" s="377">
        <v>41.9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69deOD1wAPPgxP5Wjdc5QxwTEi6JFPbHNXFiyOcWp0MTbMDQsrhx6tlpYuUJwMXnhiNGWaWLX2MWHukT/J9Qow==" saltValue="41yQ6ESaaNNV13hnLn6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20" spans="125:125" ht="13.5" hidden="1" customHeight="1" x14ac:dyDescent="0.2"/>
    <row r="121" spans="125:125" ht="13.5" hidden="1" customHeight="1" x14ac:dyDescent="0.2">
      <c r="DU121" s="291"/>
    </row>
  </sheetData>
  <sheetProtection algorithmName="SHA-512" hashValue="gREvrvn2WE2gOyxnmJJ0SaJRNiYbeUaOtQ012JWry9K3X+mwc8zjYwlKcuMVi2K7shelRSMaTokQnBhPKaH96w==" saltValue="Rlle1cV2WwBbokNGp9Ti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sheetData>
  <sheetProtection algorithmName="SHA-512" hashValue="DXmI7Y1Bw2CtIffr0pwPaQ1GP1GcY1vez1Yj2EHoBiGim79lu+EpacgrsezmqNPmNkb8gNRud2oiTtf838GkfQ==" saltValue="upzmdtczjzGEyqgc+fD+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6" t="s">
        <v>3</v>
      </c>
      <c r="D47" s="1236"/>
      <c r="E47" s="1237"/>
      <c r="F47" s="11">
        <v>36.51</v>
      </c>
      <c r="G47" s="12">
        <v>37.380000000000003</v>
      </c>
      <c r="H47" s="12">
        <v>33.5</v>
      </c>
      <c r="I47" s="12">
        <v>33.799999999999997</v>
      </c>
      <c r="J47" s="13">
        <v>36.020000000000003</v>
      </c>
    </row>
    <row r="48" spans="2:10" ht="57.75" customHeight="1" x14ac:dyDescent="0.2">
      <c r="B48" s="14"/>
      <c r="C48" s="1238" t="s">
        <v>4</v>
      </c>
      <c r="D48" s="1238"/>
      <c r="E48" s="1239"/>
      <c r="F48" s="15">
        <v>5.46</v>
      </c>
      <c r="G48" s="16">
        <v>6.73</v>
      </c>
      <c r="H48" s="16">
        <v>3.81</v>
      </c>
      <c r="I48" s="16">
        <v>2.0299999999999998</v>
      </c>
      <c r="J48" s="17">
        <v>1.1200000000000001</v>
      </c>
    </row>
    <row r="49" spans="2:10" ht="57.75" customHeight="1" thickBot="1" x14ac:dyDescent="0.25">
      <c r="B49" s="18"/>
      <c r="C49" s="1240" t="s">
        <v>5</v>
      </c>
      <c r="D49" s="1240"/>
      <c r="E49" s="1241"/>
      <c r="F49" s="19">
        <v>3.29</v>
      </c>
      <c r="G49" s="20">
        <v>1.1499999999999999</v>
      </c>
      <c r="H49" s="20">
        <v>5.56</v>
      </c>
      <c r="I49" s="20" t="s">
        <v>551</v>
      </c>
      <c r="J49" s="21" t="s">
        <v>552</v>
      </c>
    </row>
    <row r="50" spans="2:10" ht="13.5" customHeight="1" x14ac:dyDescent="0.2"/>
  </sheetData>
  <sheetProtection algorithmName="SHA-512" hashValue="BF2s54fPWXKJxmJzcjDkIhPmCLw/+e1M0idlmsyfMC46VCAi3DeByZoRkNMg+YUw5UW/vZRhWK99aVCJov5M5g==" saltValue="b5f9txSbSGVBGwclEGNM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2021-03-01T06:54:15Z</cp:lastPrinted>
  <dcterms:created xsi:type="dcterms:W3CDTF">2021-02-05T00:36:29Z</dcterms:created>
  <dcterms:modified xsi:type="dcterms:W3CDTF">2021-10-21T04:22:22Z</dcterms:modified>
  <cp:category/>
</cp:coreProperties>
</file>