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ayamada\Desktop\"/>
    </mc:Choice>
  </mc:AlternateContent>
  <xr:revisionPtr revIDLastSave="0" documentId="8_{ABAE46D2-8DC8-469B-84FD-B7780D4613D0}"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BE34"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<sst xmlns="http://schemas.openxmlformats.org/spreadsheetml/2006/main" count="1109" uniqueCount="584">
  <si>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</si>
  <si>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</si>
  <si>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</si>
  <si>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</si>
  <si>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</si>
  <si>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</si>
  <si>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</si>
  <si>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</si>
  <si>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</si>
  <si>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</si>
  <si>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</si>
  <si>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</si>
  <si>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</si>
  <si>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</si>
  <si>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</si>
  <si>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</si>
  <si>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</si>
  <si>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</si>
  <si>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</si>
  <si>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</si>
  <si>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</si>
  <si>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</si>
  <si>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</si>
  <si>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</si>
  <si>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</si>
  <si>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</si>
  <si>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</si>
  <si>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</si>
  <si>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</si>
  <si>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</si>
  <si>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</si>
  <si>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</si>
  <si>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</si>
  <si>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</si>
  <si>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</si>
  <si>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</si>
  <si>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</si>
  <si>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</si>
  <si>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</si>
  <si>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</si>
  <si>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</si>
  <si>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</si>
  <si>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</si>
  <si>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</si>
  <si>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</si>
  <si>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</si>
  <si>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</si>
  <si>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</si>
  <si>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</si>
  <si>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</si>
  <si>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</si>
  <si>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</si>
  <si>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</si>
  <si>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</si>
  <si>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</si>
  <si>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</si>
  <si>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</si>
  <si>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</si>
  <si>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</si>
  <si>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</si>
  <si>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</si>
  <si>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</si>
  <si>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</si>
  <si>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</si>
  <si>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</si>
  <si>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</si>
  <si>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</si>
  <si>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</si>
  <si>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</si>
  <si>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</si>
  <si>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</si>
  <si>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</si>
  <si>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</si>
  <si>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</si>
  <si>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</si>
  <si>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</si>
  <si>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</si>
  <si>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</si>
  <si>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</si>
  <si>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</si>
  <si>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</si>
  <si>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</si>
  <si>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</si>
  <si>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</si>
  <si>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</si>
  <si>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</si>
  <si>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</si>
  <si>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</si>
  <si>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</si>
  <si>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</si>
  <si>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</si>
  <si>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</si>
  <si>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</si>
  <si>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</si>
  <si>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</si>
  <si>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</si>
  <si>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</si>
  <si>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鹿部町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</si>
  <si>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</si>
  <si>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</si>
  <si>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</si>
  <si>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</si>
  <si>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</si>
  <si>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</si>
  <si>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</si>
  <si>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</si>
  <si>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</si>
  <si>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</si>
  <si>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</si>
  <si>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</si>
  <si>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</si>
  <si>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</si>
  <si>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</si>
  <si>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</si>
  <si>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</si>
  <si>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</si>
  <si>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</si>
  <si>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</si>
  <si>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</si>
  <si>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</si>
  <si>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</si>
  <si>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</si>
  <si>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</si>
  <si>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</si>
  <si>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</si>
  <si>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</si>
  <si>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</si>
  <si>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</si>
  <si>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</si>
  <si>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</si>
  <si>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</si>
  <si>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</si>
  <si>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</si>
  <si>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</si>
  <si>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</si>
  <si>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</si>
  <si>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</si>
  <si>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</si>
  <si>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</si>
  <si>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</si>
  <si>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</si>
  <si>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</si>
  <si>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</si>
  <si>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</si>
  <si>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</si>
  <si>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</si>
  <si>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</si>
  <si>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</si>
  <si>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</si>
  <si>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</si>
  <si>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</si>
  <si>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</si>
  <si>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</si>
  <si>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</si>
  <si>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</si>
  <si>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</si>
  <si>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</si>
  <si>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</si>
  <si>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</si>
  <si>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</si>
  <si>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</si>
  <si>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</si>
  <si>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</si>
  <si>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</si>
  <si>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</si>
  <si>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</si>
  <si>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</si>
  <si>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</si>
  <si>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</si>
  <si>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</si>
  <si>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</si>
  <si>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</si>
  <si>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</si>
  <si>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</si>
  <si>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</si>
  <si>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</si>
  <si>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</si>
  <si>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</si>
  <si>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</si>
  <si>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</si>
  <si>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</si>
  <si>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</si>
  <si>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</si>
  <si>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</si>
  <si>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</si>
  <si>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</si>
  <si>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</si>
  <si>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</si>
  <si>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</si>
  <si>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</si>
  <si>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</si>
  <si>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</si>
  <si>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</si>
  <si>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</si>
  <si>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</si>
  <si>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</si>
  <si>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</si>
  <si>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</si>
  <si>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</si>
  <si>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</si>
  <si>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</si>
  <si>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</si>
  <si>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</si>
  <si>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</si>
  <si>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</si>
  <si>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</si>
  <si>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</si>
  <si>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</si>
  <si>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</si>
  <si>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</si>
  <si>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</si>
  <si>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</si>
  <si>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北海道鹿部町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</si>
  <si>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</si>
  <si>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</si>
  <si>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</si>
  <si>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</si>
  <si>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</si>
  <si>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</si>
  <si>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</si>
  <si>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</si>
  <si>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</si>
  <si>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</si>
  <si>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</si>
  <si>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</si>
  <si>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</si>
  <si>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</si>
  <si>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</si>
  <si>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</si>
  <si>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</si>
  <si>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</si>
  <si>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</si>
  <si>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</si>
  <si>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</si>
  <si>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</si>
  <si>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</si>
  <si>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</si>
  <si>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</si>
  <si>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</si>
  <si>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</si>
  <si>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</si>
  <si>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</si>
  <si>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</si>
  <si>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</si>
  <si>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</si>
  <si>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</si>
  <si>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</si>
  <si>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</si>
  <si>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</si>
  <si>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</si>
  <si>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</si>
  <si>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</si>
  <si>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</si>
  <si>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</si>
  <si>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</si>
  <si>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</si>
  <si>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</si>
  <si>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</si>
  <si>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</si>
  <si>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</si>
  <si>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</si>
  <si>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</si>
  <si>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</si>
  <si>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</si>
  <si>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</si>
  <si>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</si>
  <si>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</si>
  <si>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</si>
  <si>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</si>
  <si>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</si>
  <si>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</si>
  <si>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</si>
  <si>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</si>
  <si>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</si>
  <si>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</si>
  <si>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</si>
  <si>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</si>
  <si>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</si>
  <si>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</si>
  <si>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</si>
  <si>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</si>
  <si>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</si>
  <si>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</si>
  <si>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</si>
  <si>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</si>
  <si>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</si>
  <si>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</si>
  <si>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</si>
  <si>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</si>
  <si>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</si>
  <si>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</si>
  <si>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</si>
  <si>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</si>
  <si>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</si>
  <si>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</si>
  <si>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</si>
  <si>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</si>
  <si>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</si>
  <si>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</si>
  <si>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</si>
  <si>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</si>
  <si>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</si>
  <si>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</si>
  <si>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</si>
  <si>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</si>
  <si>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</si>
  <si>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</si>
  <si>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</si>
  <si>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</si>
  <si>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</si>
  <si>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</si>
  <si>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</si>
  <si>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</si>
  <si>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</si>
  <si>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</si>
  <si>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</si>
  <si>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</si>
  <si>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</si>
  <si>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</si>
  <si>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</si>
  <si>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</si>
  <si>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</si>
  <si>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</si>
  <si>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</si>
  <si>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</si>
  <si>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</si>
  <si>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</si>
  <si>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</si>
  <si>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</si>
  <si>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</si>
  <si>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</si>
  <si>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</si>
  <si>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</si>
  <si>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</si>
  <si>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</si>
  <si>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</si>
  <si>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</si>
  <si>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</si>
  <si>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</si>
  <si>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</si>
  <si>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</si>
  <si>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</si>
  <si>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</si>
  <si>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</si>
  <si>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</si>
  <si>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</si>
  <si>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</si>
  <si>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</si>
  <si>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</si>
  <si>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</si>
  <si>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</si>
  <si>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</si>
  <si>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</si>
  <si>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</si>
  <si>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</si>
  <si>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</si>
  <si>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</si>
  <si>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</si>
  <si>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</si>
  <si>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</si>
  <si>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</si>
  <si>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</si>
  <si>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北海道鹿部町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</si>
  <si>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</si>
  <si>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</si>
  <si>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</si>
  <si>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</si>
  <si>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</si>
  <si>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</si>
  <si>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</si>
  <si>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</si>
  <si>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</si>
  <si>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</si>
  <si>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</si>
  <si>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</si>
  <si>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</si>
  <si>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</si>
  <si>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</si>
  <si>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</si>
  <si>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</si>
  <si>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</si>
  <si>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</si>
  <si>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</si>
  <si>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</si>
  <si>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</si>
  <si>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</si>
  <si>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</si>
  <si>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</si>
  <si>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</si>
  <si>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</si>
  <si>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</si>
  <si>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</si>
  <si>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</si>
  <si>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</si>
  <si>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</si>
  <si>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</si>
  <si>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</si>
  <si>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</si>
  <si>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</si>
  <si>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</si>
  <si>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</si>
  <si>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</si>
  <si>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</si>
  <si>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</si>
  <si>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</si>
  <si>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</si>
  <si>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</si>
  <si>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</si>
  <si>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</si>
  <si>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</si>
  <si>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</si>
  <si>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</si>
  <si>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</si>
  <si>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</si>
  <si>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</si>
  <si>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</si>
  <si>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</si>
  <si>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</si>
  <si>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</si>
  <si>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</si>
  <si>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</si>
  <si>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</si>
  <si>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</si>
  <si>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</si>
  <si>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</si>
  <si>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</si>
  <si>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</si>
  <si>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</si>
  <si>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</si>
  <si>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</si>
  <si>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</si>
  <si>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</si>
  <si>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</si>
  <si>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</si>
  <si>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</si>
  <si>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</si>
  <si>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</si>
  <si>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</si>
  <si>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</si>
  <si>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</si>
  <si>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</si>
  <si>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</si>
  <si>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</si>
  <si>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</si>
  <si>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</si>
  <si>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</si>
  <si>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</si>
  <si>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</si>
  <si>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</si>
  <si>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</si>
  <si>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</si>
  <si>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</si>
  <si>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</si>
  <si>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</si>
  <si>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</si>
  <si>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</si>
  <si>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</si>
  <si>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</si>
  <si>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</si>
  <si>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</si>
  <si>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</si>
  <si>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</si>
  <si>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</si>
  <si>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</si>
  <si>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</si>
  <si>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</si>
  <si>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</si>
  <si>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</si>
  <si>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</si>
  <si>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</si>
  <si>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</si>
  <si>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</si>
  <si>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</si>
  <si>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</si>
  <si>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</si>
  <si>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</si>
  <si>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</si>
  <si>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</si>
  <si>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</si>
  <si>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</si>
  <si>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</si>
  <si>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</si>
  <si>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</si>
  <si>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</si>
  <si>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</si>
  <si>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</si>
  <si>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</si>
  <si>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</si>
  <si>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</si>
  <si>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</si>
  <si>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</si>
  <si>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</si>
  <si>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</si>
  <si>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</si>
  <si>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</si>
  <si>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</si>
  <si>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</si>
  <si>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</si>
  <si>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</si>
  <si>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</si>
  <si>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</si>
  <si>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</si>
  <si>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</si>
  <si>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</si>
  <si>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</si>
  <si>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</si>
  <si>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</si>
  <si>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</si>
  <si>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</si>
  <si>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</si>
  <si>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</si>
  <si>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</si>
  <si>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</si>
  <si>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</si>
  <si>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</si>
  <si>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</si>
  <si>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</si>
  <si>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</si>
  <si>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</si>
  <si>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</si>
  <si>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</si>
  <si>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</si>
  <si>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</si>
  <si>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</si>
  <si>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</si>
  <si>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</si>
  <si>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</si>
  <si>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</si>
  <si>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</si>
  <si>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</si>
  <si>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</si>
  <si>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</si>
  <si>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</si>
  <si>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</si>
  <si>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</si>
  <si>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</si>
  <si>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</si>
  <si>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</si>
  <si>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</si>
  <si>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</si>
  <si>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</si>
  <si>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</si>
  <si>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</si>
  <si>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</si>
  <si>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</si>
  <si>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</si>
  <si>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</si>
  <si>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</si>
  <si>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1.81</t>
  </si>
  <si>
    <t>水道事業会計</t>
  </si>
  <si>
    <t>国民健康保険事業</t>
  </si>
  <si>
    <t>▲ 7.86</t>
  </si>
  <si>
    <t>▲ 4.58</t>
  </si>
  <si>
    <t>一般会計</t>
  </si>
  <si>
    <t>介護保険事業</t>
  </si>
  <si>
    <t>後期高齢者医療事業</t>
  </si>
  <si>
    <t>その他会計（赤字）</t>
  </si>
  <si>
    <t>その他会計（黒字）</t>
  </si>
  <si>
    <t>H25末</t>
    <phoneticPr fontId="5"/>
  </si>
  <si>
    <t>H26末</t>
    <phoneticPr fontId="5"/>
  </si>
  <si>
    <t>H27末</t>
    <phoneticPr fontId="5"/>
  </si>
  <si>
    <t>H28末</t>
    <phoneticPr fontId="5"/>
  </si>
  <si>
    <t>H29末</t>
    <phoneticPr fontId="5"/>
  </si>
  <si>
    <t>-</t>
    <phoneticPr fontId="2"/>
  </si>
  <si>
    <t>渡島・檜山地方税滞納整理機構</t>
    <rPh sb="0" eb="2">
      <t>オシマ</t>
    </rPh>
    <rPh sb="3" eb="5">
      <t>ヒヤマ</t>
    </rPh>
    <rPh sb="5" eb="8">
      <t>チホウゼイ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</si>
  <si>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</si>
  <si>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渡島廃棄物処理広域連合</t>
    <rPh sb="0" eb="2">
      <t>オシマ</t>
    </rPh>
    <rPh sb="2" eb="4">
      <t>ハイキ</t>
    </rPh>
    <rPh sb="4" eb="5">
      <t>ブツ</t>
    </rPh>
    <rPh sb="5" eb="7">
      <t>ショリ</t>
    </rPh>
    <rPh sb="7" eb="9">
      <t>コウイキ</t>
    </rPh>
    <rPh sb="9" eb="11">
      <t>レンゴウ</t>
    </rPh>
    <phoneticPr fontId="2"/>
  </si>
  <si>
    <t>公共施設整備基金</t>
    <rPh sb="0" eb="2">
      <t>コウキョウ</t>
    </rPh>
    <rPh sb="2" eb="4">
      <t>シセツ</t>
    </rPh>
    <rPh sb="4" eb="6">
      <t>セイビ</t>
    </rPh>
    <rPh sb="6" eb="8">
      <t>キキン</t>
    </rPh>
    <phoneticPr fontId="2"/>
  </si>
  <si>
    <t>ふるさと創生基金</t>
    <rPh sb="4" eb="6">
      <t>ソウセイ</t>
    </rPh>
    <rPh sb="6" eb="8">
      <t>キキン</t>
    </rPh>
    <phoneticPr fontId="2"/>
  </si>
  <si>
    <t>地域福祉基金</t>
    <rPh sb="0" eb="2">
      <t>チイキ</t>
    </rPh>
    <rPh sb="2" eb="4">
      <t>フクシ</t>
    </rPh>
    <rPh sb="4" eb="6">
      <t>キキン</t>
    </rPh>
    <phoneticPr fontId="2"/>
  </si>
  <si>
    <t>ふるさと納税基金</t>
    <rPh sb="4" eb="6">
      <t>ノウゼイ</t>
    </rPh>
    <rPh sb="6" eb="8">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</si>
  <si>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</si>
  <si>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</si>
  <si>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</si>
  <si>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</si>
  <si>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</si>
  <si>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</si>
  <si>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実質公債費比率においては、類似団体内と比較しても低い数値で推移している。今後においても、適正な管理を進めていく。</t>
    <rPh sb="0" eb="2">
      <t>ジッシツ</t>
    </rPh>
    <rPh sb="2" eb="5">
      <t>コウサイヒ</t>
    </rPh>
    <rPh sb="5" eb="7">
      <t>ヒリツ</t>
    </rPh>
    <rPh sb="13" eb="15">
      <t>ルイジ</t>
    </rPh>
    <rPh sb="15" eb="17">
      <t>ダンタイ</t>
    </rPh>
    <rPh sb="17" eb="18">
      <t>ナイ</t>
    </rPh>
    <rPh sb="19" eb="21">
      <t>ヒカク</t>
    </rPh>
    <rPh sb="24" eb="25">
      <t>ヒク</t>
    </rPh>
    <rPh sb="26" eb="28">
      <t>スウチ</t>
    </rPh>
    <rPh sb="29" eb="31">
      <t>スイイ</t>
    </rPh>
    <rPh sb="36" eb="38">
      <t>コンゴ</t>
    </rPh>
    <rPh sb="44" eb="46">
      <t>テキセイ</t>
    </rPh>
    <rPh sb="47" eb="49">
      <t>カンリ</t>
    </rPh>
    <rPh sb="50" eb="51">
      <t>スス</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</si>
  <si>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</si>
  <si>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</si>
  <si>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</si>
  <si>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有形固定資産減価償却率においては、類似団体内と比較しても低い数値で推移している。今後においても、公共施設等総合管理計画に基づき適正な管理を進めていく。</t>
    <rPh sb="0" eb="2">
      <t>ユウケイ</t>
    </rPh>
    <rPh sb="2" eb="4">
      <t>コテイ</t>
    </rPh>
    <rPh sb="4" eb="6">
      <t>シサン</t>
    </rPh>
    <rPh sb="6" eb="8">
      <t>ゲンカ</t>
    </rPh>
    <rPh sb="8" eb="10">
      <t>ショウキャク</t>
    </rPh>
    <rPh sb="10" eb="11">
      <t>リツ</t>
    </rPh>
    <rPh sb="17" eb="19">
      <t>ルイジ</t>
    </rPh>
    <rPh sb="19" eb="21">
      <t>ダンタイ</t>
    </rPh>
    <rPh sb="21" eb="22">
      <t>ナイ</t>
    </rPh>
    <rPh sb="23" eb="25">
      <t>ヒカク</t>
    </rPh>
    <rPh sb="28" eb="29">
      <t>ヒク</t>
    </rPh>
    <rPh sb="30" eb="32">
      <t>スウチ</t>
    </rPh>
    <rPh sb="33" eb="35">
      <t>スイイ</t>
    </rPh>
    <rPh sb="40" eb="42">
      <t>コンゴ</t>
    </rPh>
    <rPh sb="48" eb="50">
      <t>コウキョウ</t>
    </rPh>
    <rPh sb="50" eb="52">
      <t>シセツ</t>
    </rPh>
    <rPh sb="52" eb="53">
      <t>トウ</t>
    </rPh>
    <rPh sb="53" eb="55">
      <t>ソウゴウ</t>
    </rPh>
    <rPh sb="55" eb="57">
      <t>カンリ</t>
    </rPh>
    <rPh sb="57" eb="59">
      <t>ケイカク</t>
    </rPh>
    <rPh sb="60" eb="61">
      <t>モト</t>
    </rPh>
    <rPh sb="63" eb="65">
      <t>テキセイ</t>
    </rPh>
    <rPh sb="66" eb="68">
      <t>カンリ</t>
    </rPh>
    <rPh sb="69" eb="70">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</si>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</sst>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7F4CCFA-0B37-4A18-B7B9-C20CA2811E3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BD1E-42AC-A455-2F8B1EBD5C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140513</c:v>
                </c:pt>
                <c:pt idx="1">
                  <c:v>133629</c:v>
                </c:pt>
                <c:pt idx="2">
                  <c:v>66723</c:v>
                </c:pt>
                <c:pt idx="3">
                  <c:v>103384</c:v>
                </c:pt>
                <c:pt idx="4">
                  <c:v>55034</c:v>
                </c:pt>
              </c:numCache>
            </c:numRef>
          </c:val>
          <c:smooth val="0"/>
          <c:extLst>
            <c:ext xmlns:c16="http://schemas.microsoft.com/office/drawing/2014/chart" uri="{C3380CC4-5D6E-409C-BE32-E72D297353CC}">
              <c16:uniqueId val="{00000001-BD1E-42AC-A455-2F8B1EBD5C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2.2999999999999998</c:v>
                </c:pt>
                <c:pt idx="1">
                  <c:v>5.46</c:v>
                </c:pt>
                <c:pt idx="2">
                  <c:v>6.73</c:v>
                </c:pt>
                <c:pt idx="3">
                  <c:v>3.81</c:v>
                </c:pt>
                <c:pt idx="4">
                  <c:v>2.0299999999999998</c:v>
                </c:pt>
              </c:numCache>
            </c:numRef>
          </c:val>
          <c:extLst>
            <c:ext xmlns:c16="http://schemas.microsoft.com/office/drawing/2014/chart" uri="{C3380CC4-5D6E-409C-BE32-E72D297353CC}">
              <c16:uniqueId val="{00000000-22BB-4FA3-A0B3-4820E37720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38.42</c:v>
                </c:pt>
                <c:pt idx="1">
                  <c:v>36.51</c:v>
                </c:pt>
                <c:pt idx="2">
                  <c:v>37.380000000000003</c:v>
                </c:pt>
                <c:pt idx="3">
                  <c:v>33.5</c:v>
                </c:pt>
                <c:pt idx="4">
                  <c:v>33.799999999999997</c:v>
                </c:pt>
              </c:numCache>
            </c:numRef>
          </c:val>
          <c:extLst>
            <c:ext xmlns:c16="http://schemas.microsoft.com/office/drawing/2014/chart" uri="{C3380CC4-5D6E-409C-BE32-E72D297353CC}">
              <c16:uniqueId val="{00000001-22BB-4FA3-A0B3-4820E37720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0.08</c:v>
                </c:pt>
                <c:pt idx="1">
                  <c:v>3.29</c:v>
                </c:pt>
                <c:pt idx="2">
                  <c:v>1.1499999999999999</c:v>
                </c:pt>
                <c:pt idx="3">
                  <c:v>5.56</c:v>
                </c:pt>
                <c:pt idx="4">
                  <c:v>-1.81</c:v>
                </c:pt>
              </c:numCache>
            </c:numRef>
          </c:val>
          <c:smooth val="0"/>
          <c:extLst>
            <c:ext xmlns:c16="http://schemas.microsoft.com/office/drawing/2014/chart" uri="{C3380CC4-5D6E-409C-BE32-E72D297353CC}">
              <c16:uniqueId val="{00000002-22BB-4FA3-A0B3-4820E37720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BE-4028-B02B-3D37C335C7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BE-4028-B02B-3D37C335C7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BE-4028-B02B-3D37C335C7D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3BE-4028-B02B-3D37C335C7D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3BE-4028-B02B-3D37C335C7D6}"/>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3BE-4028-B02B-3D37C335C7D6}"/>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0.83</c:v>
                </c:pt>
                <c:pt idx="2">
                  <c:v>#N/A</c:v>
                </c:pt>
                <c:pt idx="3">
                  <c:v>0.63</c:v>
                </c:pt>
                <c:pt idx="4">
                  <c:v>#N/A</c:v>
                </c:pt>
                <c:pt idx="5">
                  <c:v>0.49</c:v>
                </c:pt>
                <c:pt idx="6">
                  <c:v>#N/A</c:v>
                </c:pt>
                <c:pt idx="7">
                  <c:v>1.04</c:v>
                </c:pt>
                <c:pt idx="8">
                  <c:v>#N/A</c:v>
                </c:pt>
                <c:pt idx="9">
                  <c:v>0.51</c:v>
                </c:pt>
              </c:numCache>
            </c:numRef>
          </c:val>
          <c:extLst>
            <c:ext xmlns:c16="http://schemas.microsoft.com/office/drawing/2014/chart" uri="{C3380CC4-5D6E-409C-BE32-E72D297353CC}">
              <c16:uniqueId val="{00000006-C3BE-4028-B02B-3D37C335C7D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2.2999999999999998</c:v>
                </c:pt>
                <c:pt idx="2">
                  <c:v>#N/A</c:v>
                </c:pt>
                <c:pt idx="3">
                  <c:v>5.45</c:v>
                </c:pt>
                <c:pt idx="4">
                  <c:v>#N/A</c:v>
                </c:pt>
                <c:pt idx="5">
                  <c:v>6.72</c:v>
                </c:pt>
                <c:pt idx="6">
                  <c:v>#N/A</c:v>
                </c:pt>
                <c:pt idx="7">
                  <c:v>3.8</c:v>
                </c:pt>
                <c:pt idx="8">
                  <c:v>#N/A</c:v>
                </c:pt>
                <c:pt idx="9">
                  <c:v>2.02</c:v>
                </c:pt>
              </c:numCache>
            </c:numRef>
          </c:val>
          <c:extLst>
            <c:ext xmlns:c16="http://schemas.microsoft.com/office/drawing/2014/chart" uri="{C3380CC4-5D6E-409C-BE32-E72D297353CC}">
              <c16:uniqueId val="{00000007-C3BE-4028-B02B-3D37C335C7D6}"/>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7.86</c:v>
                </c:pt>
                <c:pt idx="1">
                  <c:v>#N/A</c:v>
                </c:pt>
                <c:pt idx="2">
                  <c:v>4.58</c:v>
                </c:pt>
                <c:pt idx="3">
                  <c:v>#N/A</c:v>
                </c:pt>
                <c:pt idx="4">
                  <c:v>#N/A</c:v>
                </c:pt>
                <c:pt idx="5">
                  <c:v>1.53</c:v>
                </c:pt>
                <c:pt idx="6">
                  <c:v>#N/A</c:v>
                </c:pt>
                <c:pt idx="7">
                  <c:v>1.57</c:v>
                </c:pt>
                <c:pt idx="8">
                  <c:v>#N/A</c:v>
                </c:pt>
                <c:pt idx="9">
                  <c:v>3.4</c:v>
                </c:pt>
              </c:numCache>
            </c:numRef>
          </c:val>
          <c:extLst>
            <c:ext xmlns:c16="http://schemas.microsoft.com/office/drawing/2014/chart" uri="{C3380CC4-5D6E-409C-BE32-E72D297353CC}">
              <c16:uniqueId val="{00000008-C3BE-4028-B02B-3D37C335C7D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6.83</c:v>
                </c:pt>
                <c:pt idx="2">
                  <c:v>#N/A</c:v>
                </c:pt>
                <c:pt idx="3">
                  <c:v>6.42</c:v>
                </c:pt>
                <c:pt idx="4">
                  <c:v>#N/A</c:v>
                </c:pt>
                <c:pt idx="5">
                  <c:v>5.21</c:v>
                </c:pt>
                <c:pt idx="6">
                  <c:v>#N/A</c:v>
                </c:pt>
                <c:pt idx="7">
                  <c:v>5.59</c:v>
                </c:pt>
                <c:pt idx="8">
                  <c:v>#N/A</c:v>
                </c:pt>
                <c:pt idx="9">
                  <c:v>5.94</c:v>
                </c:pt>
              </c:numCache>
            </c:numRef>
          </c:val>
          <c:extLst>
            <c:ext xmlns:c16="http://schemas.microsoft.com/office/drawing/2014/chart" uri="{C3380CC4-5D6E-409C-BE32-E72D297353CC}">
              <c16:uniqueId val="{00000009-C3BE-4028-B02B-3D37C335C7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276</c:v>
                </c:pt>
                <c:pt idx="5">
                  <c:v>264</c:v>
                </c:pt>
                <c:pt idx="8">
                  <c:v>259</c:v>
                </c:pt>
                <c:pt idx="11">
                  <c:v>255</c:v>
                </c:pt>
                <c:pt idx="14">
                  <c:v>248</c:v>
                </c:pt>
              </c:numCache>
            </c:numRef>
          </c:val>
          <c:extLst>
            <c:ext xmlns:c16="http://schemas.microsoft.com/office/drawing/2014/chart" uri="{C3380CC4-5D6E-409C-BE32-E72D297353CC}">
              <c16:uniqueId val="{00000000-F7D0-444F-B7CC-65138EFE86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D0-444F-B7CC-65138EFE86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F7D0-444F-B7CC-65138EFE86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38</c:v>
                </c:pt>
                <c:pt idx="6">
                  <c:v>40</c:v>
                </c:pt>
                <c:pt idx="9">
                  <c:v>37</c:v>
                </c:pt>
                <c:pt idx="12">
                  <c:v>25</c:v>
                </c:pt>
              </c:numCache>
            </c:numRef>
          </c:val>
          <c:extLst>
            <c:ext xmlns:c16="http://schemas.microsoft.com/office/drawing/2014/chart" uri="{C3380CC4-5D6E-409C-BE32-E72D297353CC}">
              <c16:uniqueId val="{00000003-F7D0-444F-B7CC-65138EFE86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D0-444F-B7CC-65138EFE86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D0-444F-B7CC-65138EFE86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D0-444F-B7CC-65138EFE86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329</c:v>
                </c:pt>
                <c:pt idx="3">
                  <c:v>282</c:v>
                </c:pt>
                <c:pt idx="6">
                  <c:v>293</c:v>
                </c:pt>
                <c:pt idx="9">
                  <c:v>311</c:v>
                </c:pt>
                <c:pt idx="12">
                  <c:v>242</c:v>
                </c:pt>
              </c:numCache>
            </c:numRef>
          </c:val>
          <c:extLst>
            <c:ext xmlns:c16="http://schemas.microsoft.com/office/drawing/2014/chart" uri="{C3380CC4-5D6E-409C-BE32-E72D297353CC}">
              <c16:uniqueId val="{00000007-F7D0-444F-B7CC-65138EFE86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c:v>
                </c:pt>
                <c:pt idx="2">
                  <c:v>#N/A</c:v>
                </c:pt>
                <c:pt idx="3">
                  <c:v>#N/A</c:v>
                </c:pt>
                <c:pt idx="4">
                  <c:v>56</c:v>
                </c:pt>
                <c:pt idx="5">
                  <c:v>#N/A</c:v>
                </c:pt>
                <c:pt idx="6">
                  <c:v>#N/A</c:v>
                </c:pt>
                <c:pt idx="7">
                  <c:v>74</c:v>
                </c:pt>
                <c:pt idx="8">
                  <c:v>#N/A</c:v>
                </c:pt>
                <c:pt idx="9">
                  <c:v>#N/A</c:v>
                </c:pt>
                <c:pt idx="10">
                  <c:v>93</c:v>
                </c:pt>
                <c:pt idx="11">
                  <c:v>#N/A</c:v>
                </c:pt>
                <c:pt idx="12">
                  <c:v>#N/A</c:v>
                </c:pt>
                <c:pt idx="13">
                  <c:v>19</c:v>
                </c:pt>
                <c:pt idx="14">
                  <c:v>#N/A</c:v>
                </c:pt>
              </c:numCache>
            </c:numRef>
          </c:val>
          <c:smooth val="0"/>
          <c:extLst>
            <c:ext xmlns:c16="http://schemas.microsoft.com/office/drawing/2014/chart" uri="{C3380CC4-5D6E-409C-BE32-E72D297353CC}">
              <c16:uniqueId val="{00000008-F7D0-444F-B7CC-65138EFE86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2138</c:v>
                </c:pt>
                <c:pt idx="5">
                  <c:v>2079</c:v>
                </c:pt>
                <c:pt idx="8">
                  <c:v>2026</c:v>
                </c:pt>
                <c:pt idx="11">
                  <c:v>1928</c:v>
                </c:pt>
                <c:pt idx="14">
                  <c:v>1872</c:v>
                </c:pt>
              </c:numCache>
            </c:numRef>
          </c:val>
          <c:extLst>
            <c:ext xmlns:c16="http://schemas.microsoft.com/office/drawing/2014/chart" uri="{C3380CC4-5D6E-409C-BE32-E72D297353CC}">
              <c16:uniqueId val="{00000000-DEF9-4BD8-B3F8-89920430B8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797</c:v>
                </c:pt>
                <c:pt idx="5">
                  <c:v>774</c:v>
                </c:pt>
                <c:pt idx="8">
                  <c:v>781</c:v>
                </c:pt>
                <c:pt idx="11">
                  <c:v>807</c:v>
                </c:pt>
                <c:pt idx="14">
                  <c:v>755</c:v>
                </c:pt>
              </c:numCache>
            </c:numRef>
          </c:val>
          <c:extLst>
            <c:ext xmlns:c16="http://schemas.microsoft.com/office/drawing/2014/chart" uri="{C3380CC4-5D6E-409C-BE32-E72D297353CC}">
              <c16:uniqueId val="{00000001-DEF9-4BD8-B3F8-89920430B8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2383</c:v>
                </c:pt>
                <c:pt idx="5">
                  <c:v>2252</c:v>
                </c:pt>
                <c:pt idx="8">
                  <c:v>2368</c:v>
                </c:pt>
                <c:pt idx="11">
                  <c:v>2032</c:v>
                </c:pt>
                <c:pt idx="14">
                  <c:v>2002</c:v>
                </c:pt>
              </c:numCache>
            </c:numRef>
          </c:val>
          <c:extLst>
            <c:ext xmlns:c16="http://schemas.microsoft.com/office/drawing/2014/chart" uri="{C3380CC4-5D6E-409C-BE32-E72D297353CC}">
              <c16:uniqueId val="{00000002-DEF9-4BD8-B3F8-89920430B8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F9-4BD8-B3F8-89920430B8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F9-4BD8-B3F8-89920430B8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F9-4BD8-B3F8-89920430B8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431</c:v>
                </c:pt>
                <c:pt idx="3">
                  <c:v>368</c:v>
                </c:pt>
                <c:pt idx="6">
                  <c:v>417</c:v>
                </c:pt>
                <c:pt idx="9">
                  <c:v>385</c:v>
                </c:pt>
                <c:pt idx="12">
                  <c:v>345</c:v>
                </c:pt>
              </c:numCache>
            </c:numRef>
          </c:val>
          <c:extLst>
            <c:ext xmlns:c16="http://schemas.microsoft.com/office/drawing/2014/chart" uri="{C3380CC4-5D6E-409C-BE32-E72D297353CC}">
              <c16:uniqueId val="{00000006-DEF9-4BD8-B3F8-89920430B8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163</c:v>
                </c:pt>
                <c:pt idx="3">
                  <c:v>138</c:v>
                </c:pt>
                <c:pt idx="6">
                  <c:v>124</c:v>
                </c:pt>
                <c:pt idx="9">
                  <c:v>147</c:v>
                </c:pt>
                <c:pt idx="12">
                  <c:v>144</c:v>
                </c:pt>
              </c:numCache>
            </c:numRef>
          </c:val>
          <c:extLst>
            <c:ext xmlns:c16="http://schemas.microsoft.com/office/drawing/2014/chart" uri="{C3380CC4-5D6E-409C-BE32-E72D297353CC}">
              <c16:uniqueId val="{00000007-DEF9-4BD8-B3F8-89920430B8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EF9-4BD8-B3F8-89920430B8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0</c:v>
                </c:pt>
                <c:pt idx="6">
                  <c:v>0</c:v>
                </c:pt>
                <c:pt idx="9">
                  <c:v>0</c:v>
                </c:pt>
                <c:pt idx="12">
                  <c:v>15</c:v>
                </c:pt>
              </c:numCache>
            </c:numRef>
          </c:val>
          <c:extLst>
            <c:ext xmlns:c16="http://schemas.microsoft.com/office/drawing/2014/chart" uri="{C3380CC4-5D6E-409C-BE32-E72D297353CC}">
              <c16:uniqueId val="{00000009-DEF9-4BD8-B3F8-89920430B8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2959</c:v>
                </c:pt>
                <c:pt idx="3">
                  <c:v>2942</c:v>
                </c:pt>
                <c:pt idx="6">
                  <c:v>2858</c:v>
                </c:pt>
                <c:pt idx="9">
                  <c:v>2476</c:v>
                </c:pt>
                <c:pt idx="12">
                  <c:v>2278</c:v>
                </c:pt>
              </c:numCache>
            </c:numRef>
          </c:val>
          <c:extLst>
            <c:ext xmlns:c16="http://schemas.microsoft.com/office/drawing/2014/chart" uri="{C3380CC4-5D6E-409C-BE32-E72D297353CC}">
              <c16:uniqueId val="{0000000A-DEF9-4BD8-B3F8-89920430B8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F9-4BD8-B3F8-89920430B8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698</c:v>
                </c:pt>
                <c:pt idx="1">
                  <c:v>610</c:v>
                </c:pt>
                <c:pt idx="2">
                  <c:v>610</c:v>
                </c:pt>
              </c:numCache>
            </c:numRef>
          </c:val>
          <c:extLst>
            <c:ext xmlns:c16="http://schemas.microsoft.com/office/drawing/2014/chart" uri="{C3380CC4-5D6E-409C-BE32-E72D297353CC}">
              <c16:uniqueId val="{00000000-D354-4BE1-B5B8-796580E535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526</c:v>
                </c:pt>
                <c:pt idx="1">
                  <c:v>322</c:v>
                </c:pt>
                <c:pt idx="2">
                  <c:v>391</c:v>
                </c:pt>
              </c:numCache>
            </c:numRef>
          </c:val>
          <c:extLst>
            <c:ext xmlns:c16="http://schemas.microsoft.com/office/drawing/2014/chart" uri="{C3380CC4-5D6E-409C-BE32-E72D297353CC}">
              <c16:uniqueId val="{00000001-D354-4BE1-B5B8-796580E535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1101</c:v>
                </c:pt>
                <c:pt idx="1">
                  <c:v>1047</c:v>
                </c:pt>
                <c:pt idx="2">
                  <c:v>947</c:v>
                </c:pt>
              </c:numCache>
            </c:numRef>
          </c:val>
          <c:extLst>
            <c:ext xmlns:c16="http://schemas.microsoft.com/office/drawing/2014/chart" uri="{C3380CC4-5D6E-409C-BE32-E72D297353CC}">
              <c16:uniqueId val="{00000002-D354-4BE1-B5B8-796580E535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{10915B2C-6778-496A-BFE7-32A21D33E4D1}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4DA-4F48-BD5C-29D5BFDDB3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{995CD0C1-6160-4F09-8E61-262CA069ABB1}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DA-4F48-BD5C-29D5BFDDB3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{023623BF-2572-4684-861C-1A52A7688CE9}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DA-4F48-BD5C-29D5BFDDB3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{C832C4B6-DE39-4229-94BC-9FC01816CF5A}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DA-4F48-BD5C-29D5BFDDB3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{2B4DC157-945F-4A39-9A8D-8F3CEDC52AFA}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DA-4F48-BD5C-29D5BFDDB34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{53128CE4-960A-45FE-95B3-FD3BAAB4EC85}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4DA-4F48-BD5C-29D5BFDDB34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{F6F7C67B-CC42-4DE1-8B82-FC66E6A2F1D8}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4DA-4F48-BD5C-29D5BFDDB34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{1B00E620-8BA7-4876-A9DF-C37040286B07}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4DA-4F48-BD5C-29D5BFDDB34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{C27A5181-81FA-4E09-B41A-41A06A8AF94E}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4DA-4F48-BD5C-29D5BFDDB3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c:v>
                </c:pt>
                <c:pt idx="24">
                  <c:v>56</c:v>
                </c:pt>
                <c:pt idx="32">
                  <c:v>57.9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4DA-4F48-BD5C-29D5BFDDB3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{B8693B25-3B63-46EE-9FF1-1AD7ECBA527D}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4DA-4F48-BD5C-29D5BFDDB3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{504C73A5-F6C8-4DE6-BBFD-8F2D936020DB}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DA-4F48-BD5C-29D5BFDDB3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{C3FDB9EE-AAA1-47D1-A0A1-68E124348FDA}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DA-4F48-BD5C-29D5BFDDB3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{F114469F-BDF2-4F96-9FD9-78CBC3AF00B2}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DA-4F48-BD5C-29D5BFDDB3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{702CCB5D-E40F-4D55-A9AA-301CCA9A5295}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DA-4F48-BD5C-29D5BFDDB34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{18DA0F0B-7305-4248-A87C-62CE3A2C9D03}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4DA-4F48-BD5C-29D5BFDDB34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{C48A585C-1CEC-4771-8A35-9583F0E8495D}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4DA-4F48-BD5C-29D5BFDDB34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{24331D58-9225-4457-BDE2-DF01114667D9}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4DA-4F48-BD5C-29D5BFDDB34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{F2423E13-9548-4A87-B146-0CE0B30144DD}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4DA-4F48-BD5C-29D5BFDDB3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4DA-4F48-BD5C-29D5BFDDB342}"/>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{4C8B9298-C48D-4DFB-B94D-ED674104674A}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7E2-45A5-9F82-60881156DA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{B97DDCF1-9F5D-41DF-8879-87363782EFA6}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E2-45A5-9F82-60881156DA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{CF55D78E-0615-4C62-9936-DFFBE859042F}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E2-45A5-9F82-60881156DA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{D026E3F7-6D58-4C34-BC19-31485587DE94}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E2-45A5-9F82-60881156DA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{E241EFEA-6F22-4EB1-A0E0-BAEDDB3F2FC3}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E2-45A5-9F82-60881156DAA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{A0FDF3B5-1440-435C-A5E9-386BFF32A6A6}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7E2-45A5-9F82-60881156DAA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{629ACB1B-3809-4538-9342-FF6EB18599B3}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7E2-45A5-9F82-60881156DAA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{E27160F5-E7BF-4C08-97A1-31362F8610E9}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7E2-45A5-9F82-60881156DAA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{C0B02468-6D78-4DD0-A31E-B7653BB5383C}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7E2-45A5-9F82-60881156DA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4.5</c:v>
                </c:pt>
                <c:pt idx="16">
                  <c:v>4.2</c:v>
                </c:pt>
                <c:pt idx="24">
                  <c:v>4.5</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7E2-45A5-9F82-60881156DA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{8F6EDE82-C5B5-4F03-A42D-61EE52FE9B92}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7E2-45A5-9F82-60881156DA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{968AB719-469C-44B5-B1B6-AE7A6E35067C}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E2-45A5-9F82-60881156DA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{1F8CDB4E-D638-405F-983E-3B719712489A}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E2-45A5-9F82-60881156DA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{3BDD949E-16D2-4384-B6B3-028F5F1542FB}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E2-45A5-9F82-60881156DA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{9ACDA199-9E3E-46F0-A49D-89A98A96784D}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E2-45A5-9F82-60881156DAA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{47E87B6B-4AC8-43EB-A643-A022DD466031}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7E2-45A5-9F82-60881156DAA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{6976D2B9-A6E5-49D2-BBA9-612AA2739039}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7E2-45A5-9F82-60881156DAA3}"/>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{CE8D4B36-A509-481D-B6C2-BBD2885D902C}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7E2-45A5-9F82-60881156DAA3}"/>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{C1DFD40B-77E8-4328-AD17-D2519B9880AD}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7E2-45A5-9F82-60881156DA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7E2-45A5-9F82-60881156DAA3}"/>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平成２９年度に繰上償還を行ったことから、平成３０年度の元利償還金は平成２９年度と比較し大きく減少した。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今後、各施設の老朽化等に伴う建替えに多額の地王債発行が行われることが予想されるため、新規での地方債発行は極力抑制したい。</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新規地方債借入の抑制や償還完了により、一般会計等に係る地方債の残高は年々減少している。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また、財政調整基金等の充当可能基金については、平成２９年度から減少傾向にある。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今後の地方債現在高や債務負担行為支出予定額を注視しつつ適正な財政運営に努めたい。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北海道鹿部町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減理由としては、積立金として減債基金６９百万、地域福祉基金２３百万、ふるさと納税基金２２百万、普通建設事業費充当のため公共施設政治基金から▲１２６百万、認可外保育編事業のため地域福祉基金から▲９百万、中小企業チャレンジ補助金のためふるさと納税基金から▲１０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公共施設の建替えや町の魅力発信等に向けてハード・ソフト事業それぞれが今後展開を予定している。そのため、基金の保有額に注視しつつも、取崩額の低減も含めて検討していきたい。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①公共施設整備基金では、建設事業費に対しての取崩しを行っており、今後予定されている公共施設建替への基金充当が予測される。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②ふるさと創生基金では、町づくり事業に資するための基金となっている。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③地域福祉基金では、地域福祉の推進に基づいた事業への取崩しを行っている。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④ふるさと納税基金では、当町へ寄付された寄附金の意向に沿って活用する。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①建設事業費への充当に伴う保有額の減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③平成２５年度より、国保会計への赤字補てんとして操出しを行っていたが、国保会計の黒字化におり、現在国保会計の剰余分を積立て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いることから増となっている。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④ふるさと寄附金の一部を積立たことによる増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公共施設の建替えや町の魅力発信等に向けてハード・ソフト事業それぞれが今後展開を予定している。そのため、基金の保有額に注視しつつも、取崩額の低減も含めて検討していきたい。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平成２９年度には、平成１６年度以来の基金繰入を行ったため基金の減少が生じたが、平成３０年度は大きな積立・取崩しを行っていないため同額である。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引き続き利子の積立てを行い、基金の保有額を維持することを目的としたい。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また、取崩しが必要のない財政運営を目指していくために、経常経費などの精査を引き続き行っていく。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平成２９年度に繰上償還を実施するにあたり、取崩したことから大きく保有額が減少したが、平成３０年度は前年度決算剰余金を積み立てたことにより増加した。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公共施設等の建替えが予定されており、今後多額の地方債の償還が予想されることから、保有額を維持しつつも、地方債償還額による財政圧迫の際には取崩しも含めて検討していきたい。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F6D7A60-E4FB-46F2-A76D-3A7529C0D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18DF8B9-2C0E-4459-B3DB-A3E5B2DE03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4308DD37-D298-4A9F-92B7-7A5E3A5CFC0A}"/>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C3F5D478-878C-40C9-805E-1F19D7376D68}"/>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BCF0EF71-DF5A-4950-BC7A-8B573CD488BB}"/>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2201BCB2-16DC-457C-92A0-5141236F2464}"/>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84D70C82-1777-4565-BFF0-3B52AB9C7A8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F76E5211-0CC5-40AE-A05A-7FE53C14496A}"/>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3638AEBB-18A3-4B83-A050-07224E78E684}"/>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6CFF6456-E6A5-44CE-B697-68F992ABA8F2}"/>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D3300821-9D08-4A09-8E88-6E239462EBC4}"/>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5CAB1142-AEF4-4208-BD4F-B80113CA5459}"/>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4E8E54D7-8F00-4A05-AB0A-45B9A6856E37}"/>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3198E234-8A24-4EA6-845D-5D8E10353768}"/>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3F86385A-F1B4-403F-A5EB-DBD33893009A}"/>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326005CD-2D2B-4431-B0D5-CABC9C8A5C4A}"/>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B3747A16-4F0B-4C12-BB7F-8BD4B854A721}"/>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7286D0D2-CFC8-42FB-915F-895D92E9411B}"/>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9B10171B-CC01-4A13-B168-4B33FC025E6D}"/>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C55DDA05-1FB7-440A-8AD2-19FBE1B31D16}"/>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3,961
3,863
110.63
2,691,219
2,651,257
36,635
1,805,577
2,277,607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7EC153E-1C42-4E4D-85B1-8DA32BC17ECE}"/>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8BF3660A-B731-4793-BEDD-B3D34AF7587D}"/>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AFBFC410-0A82-47CA-89F3-2E9CE2072913}"/>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C087D06B-B1FD-46B8-909E-41F14236C0F7}"/>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D09EA9AA-D610-4A13-A88B-4439328F9833}"/>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F5BA264E-9803-4DF4-9932-7358E9F4D5E8}"/>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54BBEE34-3A8B-4341-81E7-31BFB29D107D}"/>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8E0CA81B-20EE-4327-9617-D72CBF28F6BD}"/>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62B17C5A-8C68-4956-9D24-21B111576804}"/>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764333DB-1A98-490A-9BB4-ED56099ED655}"/>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BB58E763-843D-4009-97CB-3BCFC0C9B5BD}"/>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F4201892-54E8-4EDE-A5C7-D0AE738FAC96}"/>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5D03216E-1E0B-4BC5-9127-6E86BB0E2FCF}"/>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E84F6A40-C70E-41C3-A274-9D37A00FF604}"/>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CEA09A74-6863-4613-B93E-56FE8215F489}"/>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1D1BBA99-63A3-41F0-8F8C-6853D23AB2D6}"/>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D8544D40-9EC7-4B18-9F9B-2FEAC924CBD7}"/>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583CE5B3-F5C4-47EE-B193-C60DF77AF828}"/>
            </a:ext>
          </a:extLst>
        </xdr:cNvPr>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A084C091-5BF4-4EFB-97C8-BFF6F78DD1A8}"/>
            </a:ext>
          </a:extLst>
        </xdr:cNvPr>
        <xdr:cNvSpPr txBox="1"/>
      </xdr:nvSpPr>
      <xdr:spPr>
        <a:xfrm>
          <a:off x="419100" y="23475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4DA196F1-D463-49C3-964B-B5B5D1D12C73}"/>
            </a:ext>
          </a:extLst>
        </xdr:cNvPr>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4E5F0291-517C-4DF4-A78D-C3078C300F50}"/>
            </a:ext>
          </a:extLst>
        </xdr:cNvPr>
        <xdr:cNvSpPr txBox="1"/>
      </xdr:nvSpPr>
      <xdr:spPr>
        <a:xfrm>
          <a:off x="419100" y="291655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CCFCAC26-1A41-4587-AA5D-F24EDCD0ACEB}"/>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A27EFAF3-1DAB-49D1-8C1D-629865BBCD55}"/>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774A1B16-EDB5-46B4-AFE6-F56364F3C9BA}"/>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AE291C29-6D93-409C-9D85-4A92F0CF5941}"/>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5A8F2316-1C9C-4E89-935F-AD920D33012B}"/>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C4DF8842-F066-45B2-ACEC-A7051576B3D4}"/>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B371F9C1-B851-48C4-81AA-70335F1CB26E}"/>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C2043C89-3DD8-4CF0-A46E-E7EB94C3886F}"/>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53A93489-F3B1-47EE-BBD2-602B7BE8F1D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23FF6B1C-D626-405D-AA38-39432860AC4E}"/>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849B2181-AADB-41B1-B31B-53ED45129C5E}"/>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91304591-4DC7-4E99-A26F-EBB8258DFB38}"/>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18D0456A-419E-4A92-90A5-1724509E17DF}"/>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類似団体内の平均値を下回っている。当町には有形固定資産減価償却率が類似団体を大きく上回っている施設があるが、有形固定資産額が全体に占める割合が低いため影響が少なかった</a:t>
          </a:r>
          <a:r>
            <a:rPr kumimoji="1" lang="ja-JP" altLang="en-US" sz="1100">
              <a:latin typeface="ＭＳ Ｐゴシック" panose="020B0600070205080204" pitchFamily="50" charset="-128"/>
              <a:ea typeface="ＭＳ Ｐゴシック" panose="020B0600070205080204" pitchFamily="50" charset="-128"/>
            </a:rPr>
            <a:t>と考えられる。また、平成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月に策定された公営住宅等長寿命化計画に基づき、老朽化していた公営住宅の建替工事（平成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年）を実施しており、値を下げた一因となっている。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C75F0062-752E-4F75-B547-9C96F753CDBF}"/>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56DDB918-1F94-4F1B-8940-87A07BDE38D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C11E4B10-F8F2-4D8C-90B5-776CF7C5EB02}"/>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B3627DC1-6CC9-49D1-86DE-484E793F9216}"/>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1599982B-3345-4ED9-95F4-D833719C401B}"/>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5BD5F9B1-7D2B-480A-9C0F-3DD15F4B6F3E}"/>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11B33247-1770-4D63-8B7D-4D2B6E4811F9}"/>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13836ED7-B769-4C22-8B46-4326FEE37C59}"/>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57AABDBE-CFE8-4B99-A012-8AFCD38492CF}"/>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A5377342-5C38-4D5C-8A21-252045FB33F3}"/>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2585587-E279-4AB1-8B44-A3DA9525EE92}"/>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C6A32F13-6600-4D13-A7C0-C20F43321A8E}"/>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5BAF1EA6-114E-4EC9-ABAF-8890B9A31DC4}"/>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2F5DD21C-E250-4A5E-982C-0A8CE135B61F}"/>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F0C300F8-A5A3-4E20-AB70-6DB0A38B53EB}"/>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4C31C276-725D-47A8-9BFE-C9D15405DDA9}"/>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E38A5DFD-7B96-4D12-82AD-637C47FD52D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6837C3F9-C5AC-4F99-BFB9-1B9D70434D7C}"/>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A371B7CB-8F05-4B77-9B05-F54B0AAE4537}"/>
            </a:ext>
          </a:extLst>
        </xdr:cNvPr>
        <xdr:cNvCxnSpPr/>
      </xdr:nvCxnSpPr>
      <xdr:spPr>
        <a:xfrm flipV="1">
          <a:off x="4206240" y="4550501"/>
          <a:ext cx="1270" cy="134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74FE94AD-049E-4723-8951-4A631DC6559F}"/>
            </a:ext>
          </a:extLst>
        </xdr:cNvPr>
        <xdr:cNvSpPr txBox="1"/>
      </xdr:nvSpPr>
      <xdr:spPr>
        <a:xfrm>
          <a:off x="4258945" y="589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DCE608C0-7DFB-426A-B14A-B157ABFB701D}"/>
            </a:ext>
          </a:extLst>
        </xdr:cNvPr>
        <xdr:cNvCxnSpPr/>
      </xdr:nvCxnSpPr>
      <xdr:spPr>
        <a:xfrm>
          <a:off x="4119245" y="589561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E17E34F3-ABD6-47EF-91E6-3AB082F6789A}"/>
            </a:ext>
          </a:extLst>
        </xdr:cNvPr>
        <xdr:cNvSpPr txBox="1"/>
      </xdr:nvSpPr>
      <xdr:spPr>
        <a:xfrm>
          <a:off x="4258945" y="433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856533E5-73EE-4482-A724-6F6A53E29A3E}"/>
            </a:ext>
          </a:extLst>
        </xdr:cNvPr>
        <xdr:cNvCxnSpPr/>
      </xdr:nvCxnSpPr>
      <xdr:spPr>
        <a:xfrm>
          <a:off x="4119245" y="455050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9" name="有形固定資産減価償却率平均値テキスト">
          <a:extLst>
            <a:ext uri="{FF2B5EF4-FFF2-40B4-BE49-F238E27FC236}">
              <a16:creationId xmlns:a16="http://schemas.microsoft.com/office/drawing/2014/main" id="{F40491F0-EFBE-4D0C-8C39-14E0EBB8E7F8}"/>
            </a:ext>
          </a:extLst>
        </xdr:cNvPr>
        <xdr:cNvSpPr txBox="1"/>
      </xdr:nvSpPr>
      <xdr:spPr>
        <a:xfrm>
          <a:off x="4258945" y="4840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EC1A3270-09BE-417D-9B22-07AFF7E32502}"/>
            </a:ext>
          </a:extLst>
        </xdr:cNvPr>
        <xdr:cNvSpPr/>
      </xdr:nvSpPr>
      <xdr:spPr>
        <a:xfrm>
          <a:off x="4157345" y="4985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5312D522-162E-4652-9432-999A502825B6}"/>
            </a:ext>
          </a:extLst>
        </xdr:cNvPr>
        <xdr:cNvSpPr/>
      </xdr:nvSpPr>
      <xdr:spPr>
        <a:xfrm>
          <a:off x="3537585" y="50194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F7721845-F885-458A-B5D7-58AA18B582D3}"/>
            </a:ext>
          </a:extLst>
        </xdr:cNvPr>
        <xdr:cNvSpPr/>
      </xdr:nvSpPr>
      <xdr:spPr>
        <a:xfrm>
          <a:off x="2867025" y="50557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a:extLst>
            <a:ext uri="{FF2B5EF4-FFF2-40B4-BE49-F238E27FC236}">
              <a16:creationId xmlns:a16="http://schemas.microsoft.com/office/drawing/2014/main" id="{42270B79-4FB0-44EE-9D06-A62E46840907}"/>
            </a:ext>
          </a:extLst>
        </xdr:cNvPr>
        <xdr:cNvSpPr/>
      </xdr:nvSpPr>
      <xdr:spPr>
        <a:xfrm>
          <a:off x="2196465" y="51205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6949426-7719-4859-8668-218D458C902A}"/>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32EBBBD-CF42-42AC-8766-20456139BECF}"/>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7887725-8CC5-4F09-95C9-81488D8DFC4D}"/>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A7A4BF1-E95F-4E06-9684-E8D208007F47}"/>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5767CC2-9CD1-4619-A8E9-82C7826E6855}"/>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148681</xdr:rowOff>
    </xdr:from>
    <xdr:to>
      <xdr:col>23</xdr:col>
      <xdr:colOff>136525</xdr:colOff>
      <xdr:row>30</xdr:row>
      <xdr:rowOff>78831</xdr:rowOff>
    </xdr:to>
    <xdr:sp macro="" textlink="">
      <xdr:nvSpPr>
        <xdr:cNvPr id="89" name="楕円 88">
          <a:extLst>
            <a:ext uri="{FF2B5EF4-FFF2-40B4-BE49-F238E27FC236}">
              <a16:creationId xmlns:a16="http://schemas.microsoft.com/office/drawing/2014/main" id="{C16467D1-1E85-419B-8742-DCDC4DCC6833}"/>
            </a:ext>
          </a:extLst>
        </xdr:cNvPr>
        <xdr:cNvSpPr/>
      </xdr:nvSpPr>
      <xdr:spPr>
        <a:xfrm>
          <a:off x="4157345" y="5010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127108</xdr:rowOff>
    </xdr:from>
    <xdr:ext cx="405111" cy="259045"/>
    <xdr:sp macro="" textlink="">
      <xdr:nvSpPr>
        <xdr:cNvPr id="90" name="有形固定資産減価償却率該当値テキスト">
          <a:extLst>
            <a:ext uri="{FF2B5EF4-FFF2-40B4-BE49-F238E27FC236}">
              <a16:creationId xmlns:a16="http://schemas.microsoft.com/office/drawing/2014/main" id="{63CE0612-935E-47DF-A9C7-150F99B06A34}"/>
            </a:ext>
          </a:extLst>
        </xdr:cNvPr>
        <xdr:cNvSpPr txBox="1"/>
      </xdr:nvSpPr>
      <xdr:spPr>
        <a:xfrm>
          <a:off x="4258945" y="4988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35832</xdr:rowOff>
    </xdr:from>
    <xdr:to>
      <xdr:col>19</xdr:col>
      <xdr:colOff>187325</xdr:colOff>
      <xdr:row>30</xdr:row>
      <xdr:rowOff>137432</xdr:rowOff>
    </xdr:to>
    <xdr:sp macro="" textlink="">
      <xdr:nvSpPr>
        <xdr:cNvPr id="91" name="楕円 90">
          <a:extLst>
            <a:ext uri="{FF2B5EF4-FFF2-40B4-BE49-F238E27FC236}">
              <a16:creationId xmlns:a16="http://schemas.microsoft.com/office/drawing/2014/main" id="{72240B04-B9F8-46E0-8E9E-B159CE6122EE}"/>
            </a:ext>
          </a:extLst>
        </xdr:cNvPr>
        <xdr:cNvSpPr/>
      </xdr:nvSpPr>
      <xdr:spPr>
        <a:xfrm>
          <a:off x="3537585" y="50650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28031</xdr:rowOff>
    </xdr:from>
    <xdr:to>
      <xdr:col>23</xdr:col>
      <xdr:colOff>85725</xdr:colOff>
      <xdr:row>30</xdr:row>
      <xdr:rowOff>86632</xdr:rowOff>
    </xdr:to>
    <xdr:cxnSp macro="">
      <xdr:nvCxnSpPr>
        <xdr:cNvPr id="92" name="直線コネクタ 91">
          <a:extLst>
            <a:ext uri="{FF2B5EF4-FFF2-40B4-BE49-F238E27FC236}">
              <a16:creationId xmlns:a16="http://schemas.microsoft.com/office/drawing/2014/main" id="{5C5E57D8-955B-44DA-82FF-BFBEF5560624}"/>
            </a:ext>
          </a:extLst>
        </xdr:cNvPr>
        <xdr:cNvCxnSpPr/>
      </xdr:nvCxnSpPr>
      <xdr:spPr>
        <a:xfrm flipV="1">
          <a:off x="3588385" y="5057231"/>
          <a:ext cx="61976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97518</xdr:rowOff>
    </xdr:from>
    <xdr:to>
      <xdr:col>15</xdr:col>
      <xdr:colOff>187325</xdr:colOff>
      <xdr:row>31</xdr:row>
      <xdr:rowOff>27668</xdr:rowOff>
    </xdr:to>
    <xdr:sp macro="" textlink="">
      <xdr:nvSpPr>
        <xdr:cNvPr id="93" name="楕円 92">
          <a:extLst>
            <a:ext uri="{FF2B5EF4-FFF2-40B4-BE49-F238E27FC236}">
              <a16:creationId xmlns:a16="http://schemas.microsoft.com/office/drawing/2014/main" id="{54B478D7-5FAE-41FA-807B-DCF175BE264A}"/>
            </a:ext>
          </a:extLst>
        </xdr:cNvPr>
        <xdr:cNvSpPr/>
      </xdr:nvSpPr>
      <xdr:spPr>
        <a:xfrm>
          <a:off x="2867025" y="5126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30</xdr:row>
      <xdr:rowOff>148318</xdr:rowOff>
    </xdr:to>
    <xdr:cxnSp macro="">
      <xdr:nvCxnSpPr>
        <xdr:cNvPr id="94" name="直線コネクタ 93">
          <a:extLst>
            <a:ext uri="{FF2B5EF4-FFF2-40B4-BE49-F238E27FC236}">
              <a16:creationId xmlns:a16="http://schemas.microsoft.com/office/drawing/2014/main" id="{968D4ECC-0F59-4B34-94B2-C75CF77FB082}"/>
            </a:ext>
          </a:extLst>
        </xdr:cNvPr>
        <xdr:cNvCxnSpPr/>
      </xdr:nvCxnSpPr>
      <xdr:spPr>
        <a:xfrm flipV="1">
          <a:off x="2917825" y="5115832"/>
          <a:ext cx="67056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5" name="n_1aveValue有形固定資産減価償却率">
          <a:extLst>
            <a:ext uri="{FF2B5EF4-FFF2-40B4-BE49-F238E27FC236}">
              <a16:creationId xmlns:a16="http://schemas.microsoft.com/office/drawing/2014/main" id="{9EF64B6F-285C-40C6-B3B8-BF110B5104AA}"/>
            </a:ext>
          </a:extLst>
        </xdr:cNvPr>
        <xdr:cNvSpPr txBox="1"/>
      </xdr:nvSpPr>
      <xdr:spPr>
        <a:xfrm>
          <a:off x="3395989" y="479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6" name="n_2aveValue有形固定資産減価償却率">
          <a:extLst>
            <a:ext uri="{FF2B5EF4-FFF2-40B4-BE49-F238E27FC236}">
              <a16:creationId xmlns:a16="http://schemas.microsoft.com/office/drawing/2014/main" id="{BC02FAC9-EE9E-4DD8-A76D-D85415B46F30}"/>
            </a:ext>
          </a:extLst>
        </xdr:cNvPr>
        <xdr:cNvSpPr txBox="1"/>
      </xdr:nvSpPr>
      <xdr:spPr>
        <a:xfrm>
          <a:off x="2738129" y="483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a:extLst>
            <a:ext uri="{FF2B5EF4-FFF2-40B4-BE49-F238E27FC236}">
              <a16:creationId xmlns:a16="http://schemas.microsoft.com/office/drawing/2014/main" id="{3F25C677-C84D-4461-B28B-29E1A731B012}"/>
            </a:ext>
          </a:extLst>
        </xdr:cNvPr>
        <xdr:cNvSpPr txBox="1"/>
      </xdr:nvSpPr>
      <xdr:spPr>
        <a:xfrm>
          <a:off x="2067569" y="48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128559</xdr:rowOff>
    </xdr:from>
    <xdr:ext cx="405111" cy="259045"/>
    <xdr:sp macro="" textlink="">
      <xdr:nvSpPr>
        <xdr:cNvPr id="98" name="n_1mainValue有形固定資産減価償却率">
          <a:extLst>
            <a:ext uri="{FF2B5EF4-FFF2-40B4-BE49-F238E27FC236}">
              <a16:creationId xmlns:a16="http://schemas.microsoft.com/office/drawing/2014/main" id="{73DB6E2A-A18F-4E76-842E-2E73000DEC86}"/>
            </a:ext>
          </a:extLst>
        </xdr:cNvPr>
        <xdr:cNvSpPr txBox="1"/>
      </xdr:nvSpPr>
      <xdr:spPr>
        <a:xfrm>
          <a:off x="3395989" y="515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18795</xdr:rowOff>
    </xdr:from>
    <xdr:ext cx="405111" cy="259045"/>
    <xdr:sp macro="" textlink="">
      <xdr:nvSpPr>
        <xdr:cNvPr id="99" name="n_2mainValue有形固定資産減価償却率">
          <a:extLst>
            <a:ext uri="{FF2B5EF4-FFF2-40B4-BE49-F238E27FC236}">
              <a16:creationId xmlns:a16="http://schemas.microsoft.com/office/drawing/2014/main" id="{AE1AE935-03A0-4133-ACC0-233FAD4EB9ED}"/>
            </a:ext>
          </a:extLst>
        </xdr:cNvPr>
        <xdr:cNvSpPr txBox="1"/>
      </xdr:nvSpPr>
      <xdr:spPr>
        <a:xfrm>
          <a:off x="2738129" y="5215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10B64296-622C-465E-A0C8-1B093169749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3D6B57F1-BF4B-4E09-A586-9855BB9E2819}"/>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2" name="正方形/長方形 101">
          <a:extLst>
            <a:ext uri="{FF2B5EF4-FFF2-40B4-BE49-F238E27FC236}">
              <a16:creationId xmlns:a16="http://schemas.microsoft.com/office/drawing/2014/main" id="{2808ACCE-BD2E-41E8-AAA5-FD2F713F86F4}"/>
            </a:ext>
          </a:extLst>
        </xdr:cNvPr>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98DAA58E-0232-48A9-A6A3-60575E4F82A5}"/>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F9D054BE-17B7-4153-919A-828D0660B9C9}"/>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8B723C08-1B3B-461B-B311-675CC22960CD}"/>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7B89F9A5-6C1D-40BD-98DD-C8DC89C2DFFE}"/>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97732D1C-B33B-4F6F-8F0B-ECBAF3E098EA}"/>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E3C54210-E820-4E88-B189-9C26F26E9932}"/>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8F7205B8-9717-4B69-9F89-868F89772F2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B9A5E4CC-4DF0-43B6-A6F5-7C0F0C842CDF}"/>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210EC4F1-3E77-499B-8D77-A3AC583F9E84}"/>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27170F72-EE93-49E9-8A9C-054487F26637}"/>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費率は類似団体平均値を大きく下回っている。当町の方針において、交付税措置のない起債は極力行わず、将来負担比率の基準値を鑑みた起債を行うことにより、類似団体と比較して人口一人当たりの地方債の現在高が少ない（当町</a:t>
          </a:r>
          <a:r>
            <a:rPr kumimoji="1" lang="en-US" altLang="ja-JP" sz="1100">
              <a:latin typeface="ＭＳ Ｐゴシック" panose="020B0600070205080204" pitchFamily="50" charset="-128"/>
              <a:ea typeface="ＭＳ Ｐゴシック" panose="020B0600070205080204" pitchFamily="50" charset="-128"/>
            </a:rPr>
            <a:t>575,008</a:t>
          </a:r>
          <a:r>
            <a:rPr kumimoji="1" lang="ja-JP" altLang="en-US" sz="1100">
              <a:latin typeface="ＭＳ Ｐゴシック" panose="020B0600070205080204" pitchFamily="50" charset="-128"/>
              <a:ea typeface="ＭＳ Ｐゴシック" panose="020B0600070205080204" pitchFamily="50" charset="-128"/>
            </a:rPr>
            <a:t>円、類似団体</a:t>
          </a:r>
          <a:r>
            <a:rPr kumimoji="1" lang="en-US" altLang="ja-JP" sz="1100">
              <a:latin typeface="ＭＳ Ｐゴシック" panose="020B0600070205080204" pitchFamily="50" charset="-128"/>
              <a:ea typeface="ＭＳ Ｐゴシック" panose="020B0600070205080204" pitchFamily="50" charset="-128"/>
            </a:rPr>
            <a:t>1,264,092</a:t>
          </a:r>
          <a:r>
            <a:rPr kumimoji="1" lang="ja-JP" altLang="en-US" sz="1100">
              <a:latin typeface="ＭＳ Ｐゴシック" panose="020B0600070205080204" pitchFamily="50" charset="-128"/>
              <a:ea typeface="ＭＳ Ｐゴシック" panose="020B0600070205080204" pitchFamily="50" charset="-128"/>
            </a:rPr>
            <a:t>円）ことが主な要因だと考えられる。また、</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年度に繰上償還を行っており、地方債残高が減少したことも要因となっている。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192BE550-776C-4BE4-89B6-ED585D3FDDB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BD989E6E-1573-468E-A6C4-9E1A64F88CF2}"/>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CB756BF7-DAC9-479B-BD85-1BC612713069}"/>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3CC206B1-C773-4EF5-85E7-B25A44D3F8F3}"/>
            </a:ext>
          </a:extLst>
        </xdr:cNvPr>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D26C2C-17C6-49B3-BDCC-ACEEA42C3B8D}"/>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6BF4CA87-8991-4656-8F3F-533A3F655411}"/>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F82CDA56-9E7E-42F4-8059-71E5382095E4}"/>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5AD3E7E4-ABD6-4845-90A5-64FC27869E79}"/>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716D8690-FA6E-477E-A2C3-ED37DF819DDB}"/>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CEF4CDBA-C5D4-4B43-8C21-C2198683694C}"/>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DB1A7801-EAB1-419B-8306-987605C1F01D}"/>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4E3D36E8-EFFD-4A92-9D81-5664945C7FB9}"/>
            </a:ext>
          </a:extLst>
        </xdr:cNvPr>
        <xdr:cNvSpPr txBox="1"/>
      </xdr:nvSpPr>
      <xdr:spPr>
        <a:xfrm>
          <a:off x="9486041" y="43522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01C4910-DE51-4A63-8CE1-23B89C1B379E}"/>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DBABA7D1-9B85-49E4-9562-C8386CE1FBA9}"/>
            </a:ext>
          </a:extLst>
        </xdr:cNvPr>
        <xdr:cNvSpPr txBox="1"/>
      </xdr:nvSpPr>
      <xdr:spPr>
        <a:xfrm>
          <a:off x="9486041" y="40000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5B658719-7999-423D-A815-3A0B7B68F221}"/>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E3C97134-EFD0-4BA9-8F0B-8DD4747191B0}"/>
            </a:ext>
          </a:extLst>
        </xdr:cNvPr>
        <xdr:cNvCxnSpPr/>
      </xdr:nvCxnSpPr>
      <xdr:spPr>
        <a:xfrm flipV="1">
          <a:off x="13027660" y="4640305"/>
          <a:ext cx="1269" cy="1210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ECA75EF2-847F-4B57-B7D2-0BD408475B26}"/>
            </a:ext>
          </a:extLst>
        </xdr:cNvPr>
        <xdr:cNvSpPr txBox="1"/>
      </xdr:nvSpPr>
      <xdr:spPr>
        <a:xfrm>
          <a:off x="13080365" y="5854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068AB32A-CB2C-42D6-9436-A26729C8D3CC}"/>
            </a:ext>
          </a:extLst>
        </xdr:cNvPr>
        <xdr:cNvCxnSpPr/>
      </xdr:nvCxnSpPr>
      <xdr:spPr>
        <a:xfrm>
          <a:off x="12963525" y="5851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613DBB11-1402-473F-8B64-085AA6D6F7F2}"/>
            </a:ext>
          </a:extLst>
        </xdr:cNvPr>
        <xdr:cNvSpPr txBox="1"/>
      </xdr:nvSpPr>
      <xdr:spPr>
        <a:xfrm>
          <a:off x="13080365" y="44193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A2AEB2FA-AE3F-4FFB-8DC0-84808D6825A8}"/>
            </a:ext>
          </a:extLst>
        </xdr:cNvPr>
        <xdr:cNvCxnSpPr/>
      </xdr:nvCxnSpPr>
      <xdr:spPr>
        <a:xfrm>
          <a:off x="12963525" y="4640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a:extLst>
            <a:ext uri="{FF2B5EF4-FFF2-40B4-BE49-F238E27FC236}">
              <a16:creationId xmlns:a16="http://schemas.microsoft.com/office/drawing/2014/main" id="{E3FF081D-3514-4B34-ABCE-36999E182726}"/>
            </a:ext>
          </a:extLst>
        </xdr:cNvPr>
        <xdr:cNvSpPr txBox="1"/>
      </xdr:nvSpPr>
      <xdr:spPr>
        <a:xfrm>
          <a:off x="13080365" y="533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E9AF2458-B45B-4FA3-88E5-4C695086D87B}"/>
            </a:ext>
          </a:extLst>
        </xdr:cNvPr>
        <xdr:cNvSpPr/>
      </xdr:nvSpPr>
      <xdr:spPr>
        <a:xfrm>
          <a:off x="13001625" y="54767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1FF2F20D-5088-4264-B0FA-13DC2D2D29A3}"/>
            </a:ext>
          </a:extLst>
        </xdr:cNvPr>
        <xdr:cNvSpPr/>
      </xdr:nvSpPr>
      <xdr:spPr>
        <a:xfrm>
          <a:off x="12359005" y="550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47F6B090-3B65-4AEA-8291-6C2C9E5D2429}"/>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E4489FA-AB6C-459D-869E-0771EE75C281}"/>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DF5BFAC-A41B-4613-A803-757D7D6AE567}"/>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6251860-0405-4484-86D9-CC22BA419FB1}"/>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76034CD-CDDB-45F7-B1FE-461B68F778C8}"/>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89627</xdr:rowOff>
    </xdr:from>
    <xdr:to>
      <xdr:col>76</xdr:col>
      <xdr:colOff>73025</xdr:colOff>
      <xdr:row>35</xdr:row>
      <xdr:rowOff>19777</xdr:rowOff>
    </xdr:to>
    <xdr:sp macro="" textlink="">
      <xdr:nvSpPr>
        <xdr:cNvPr id="141" name="楕円 140">
          <a:extLst>
            <a:ext uri="{FF2B5EF4-FFF2-40B4-BE49-F238E27FC236}">
              <a16:creationId xmlns:a16="http://schemas.microsoft.com/office/drawing/2014/main" id="{8AC07934-6709-48EE-B728-D9E3EC5E88D9}"/>
            </a:ext>
          </a:extLst>
        </xdr:cNvPr>
        <xdr:cNvSpPr/>
      </xdr:nvSpPr>
      <xdr:spPr>
        <a:xfrm>
          <a:off x="13001625" y="57893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4554</xdr:rowOff>
    </xdr:from>
    <xdr:ext cx="340478" cy="259045"/>
    <xdr:sp macro="" textlink="">
      <xdr:nvSpPr>
        <xdr:cNvPr id="142" name="債務償還比率該当値テキスト">
          <a:extLst>
            <a:ext uri="{FF2B5EF4-FFF2-40B4-BE49-F238E27FC236}">
              <a16:creationId xmlns:a16="http://schemas.microsoft.com/office/drawing/2014/main" id="{A6A0EDFA-E95A-4891-BF1B-0DEFA8C1C479}"/>
            </a:ext>
          </a:extLst>
        </xdr:cNvPr>
        <xdr:cNvSpPr txBox="1"/>
      </xdr:nvSpPr>
      <xdr:spPr>
        <a:xfrm>
          <a:off x="13080365" y="57043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39370</xdr:rowOff>
    </xdr:from>
    <xdr:to>
      <xdr:col>72</xdr:col>
      <xdr:colOff>123825</xdr:colOff>
      <xdr:row>34</xdr:row>
      <xdr:rowOff>140970</xdr:rowOff>
    </xdr:to>
    <xdr:sp macro="" textlink="">
      <xdr:nvSpPr>
        <xdr:cNvPr id="143" name="楕円 142">
          <a:extLst>
            <a:ext uri="{FF2B5EF4-FFF2-40B4-BE49-F238E27FC236}">
              <a16:creationId xmlns:a16="http://schemas.microsoft.com/office/drawing/2014/main" id="{B173D345-A333-4838-AE6E-4D8E24B1E819}"/>
            </a:ext>
          </a:extLst>
        </xdr:cNvPr>
        <xdr:cNvSpPr/>
      </xdr:nvSpPr>
      <xdr:spPr>
        <a:xfrm>
          <a:off x="12359005"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90170</xdr:rowOff>
    </xdr:from>
    <xdr:to>
      <xdr:col>76</xdr:col>
      <xdr:colOff>22225</xdr:colOff>
      <xdr:row>34</xdr:row>
      <xdr:rowOff>140427</xdr:rowOff>
    </xdr:to>
    <xdr:cxnSp macro="">
      <xdr:nvCxnSpPr>
        <xdr:cNvPr id="144" name="直線コネクタ 143">
          <a:extLst>
            <a:ext uri="{FF2B5EF4-FFF2-40B4-BE49-F238E27FC236}">
              <a16:creationId xmlns:a16="http://schemas.microsoft.com/office/drawing/2014/main" id="{92725DAE-73E2-4858-AC05-991A199C7FBB}"/>
            </a:ext>
          </a:extLst>
        </xdr:cNvPr>
        <xdr:cNvCxnSpPr/>
      </xdr:nvCxnSpPr>
      <xdr:spPr>
        <a:xfrm>
          <a:off x="12409805" y="5789930"/>
          <a:ext cx="619760" cy="5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id="{334CA019-3BED-4DA6-B0AB-A85EF3604724}"/>
            </a:ext>
          </a:extLst>
        </xdr:cNvPr>
        <xdr:cNvSpPr txBox="1"/>
      </xdr:nvSpPr>
      <xdr:spPr>
        <a:xfrm>
          <a:off x="12185092" y="52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132097</xdr:rowOff>
    </xdr:from>
    <xdr:ext cx="405111" cy="259045"/>
    <xdr:sp macro="" textlink="">
      <xdr:nvSpPr>
        <xdr:cNvPr id="146" name="n_1mainValue債務償還比率">
          <a:extLst>
            <a:ext uri="{FF2B5EF4-FFF2-40B4-BE49-F238E27FC236}">
              <a16:creationId xmlns:a16="http://schemas.microsoft.com/office/drawing/2014/main" id="{F9A42ED5-3165-4205-A3B1-C92DC3A1877B}"/>
            </a:ext>
          </a:extLst>
        </xdr:cNvPr>
        <xdr:cNvSpPr txBox="1"/>
      </xdr:nvSpPr>
      <xdr:spPr>
        <a:xfrm>
          <a:off x="12217409"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99587BBC-63B4-4324-A334-88580A04CD67}"/>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85BD8F63-C1EB-4C25-BB4B-A267852C209F}"/>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D761DE7B-B849-4DCA-B69A-84A27CE82DC1}"/>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23DF2003-7305-4757-8226-2CED9EBF4A59}"/>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81A0EA9F-1C8B-421B-B1CE-B59C72FF9072}"/>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980B0AD9-5BE8-452E-9964-C2C0261B7E29}"/>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21C1DE-901B-4324-8F63-552FE89594C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37D1EE-62B6-4B1F-BCC3-3C42F6626C2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A2B8B9-B407-4C0E-99CD-BB6D614C961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6FA3655-D71C-4D38-B7B5-B5B2D89775A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102308-A8E2-4192-A998-4A77DD11465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4E95D3-86FE-4F59-BA43-B1FA047B5F7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3253599-65AB-425F-A569-B2CCB1FA834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F9E8C05-1EAA-43A1-B274-9A634E63576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791F53-B26C-47F8-8B02-B4C709948C7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E1B89F-F0B0-40C8-8E28-46C93EE891C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3,961
3,863
110.63
2,691,219
2,651,257
36,635
1,805,577
2,277,607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404FC50-1BCE-4EF8-85C8-BC5B1C2E853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16B92A-4261-4701-B707-6FF2B7A54B0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9D3C44-5887-44BA-93F2-720640E8CE1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1475B2-D0EB-4F8D-A5E8-D6A95AD1FDE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BA3641-75EB-43E9-B7EA-D21E7CB393E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83F4898-6CB1-42DC-804F-24C19E6FB2B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A23347C-5A6B-4441-AFBC-342E064D9E3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CDBCA5-6779-43CE-B6B4-D0B707F54B2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F7884A-DC8D-48E9-8F22-234F838E6D0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320952-B730-416D-9D47-B7F6942FBFC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9BA76B-1BD6-4CC9-9743-43759F5746F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8F4CDB-20C9-4148-802D-100E94C08FB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54707D6-57F9-4AFC-A5B8-70804F42DCC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D35BEF-4CF2-4747-BC62-D40721C8957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EE96AE-35B3-4CD1-9EAA-3F3596C28671}"/>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BEAD38-6486-4AB7-B7A2-98A3A78018B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437CF13-C33A-47D2-B1DD-85535B85376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64D161-AA27-44DA-9FCD-C3F9BFD9063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A9963F-3111-4E20-AAE3-2D08770E0DA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4C83D2C-B382-4B81-867C-D3BA9351E862}"/>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1D17299-F743-4E13-8923-5563E4B62247}"/>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C8899B5-1047-4B70-B622-E9227982365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52EF4DB-80E5-4AC2-A265-21DE7C8C9CE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08678E0-FA03-4056-AD47-8955C47463D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E001DC4-DA5F-4321-8B6C-648C199495A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8E0D504-744B-4BF8-8851-F2883940DF8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216E5A7-9948-49C2-9DF3-C1FE250CECD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A913BF6-89C7-4122-A939-E6459E8022F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F265FB0-C859-4A59-8EE9-4687AB2FF56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FB9AFC2-84D3-4161-ABE3-5A4E05340D48}"/>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30DDC29-5E66-485E-9CA9-6DD404CFE0C4}"/>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70E9B9E-C5CA-414D-9974-F94560C89378}"/>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28D32110-6E2A-452B-A9C5-202033F261D2}"/>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1BEC6A4-5F61-430F-AC7F-080B32E2D2E9}"/>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8F5A488-99C6-4320-811B-8A20C31FAF2B}"/>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EF80314-B0D1-405B-BEFD-7745DCA8C3A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819EC26-C047-4BFB-9CA2-56325E762CE6}"/>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BD742226-31CA-4D2C-96F1-840FCD87469F}"/>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5C1E4E7-8DF8-4D7B-B7EE-0C8D73849617}"/>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B5DBE97-DA1A-4F6B-BCC1-A04551071214}"/>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8EFE010-3717-434E-96FB-AE1DB42AE204}"/>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910B3585-6778-4B69-AEB9-D6BA65028B0B}"/>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7445458-62AA-40FA-9D48-C6D904CB1AF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52EE09E-4408-461F-9A3B-AF2E9B54C53C}"/>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55BE4F2-3EE3-4AF6-8E53-7A83D6C09B1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B2B5192E-3480-478D-A1ED-4D9796201BB6}"/>
            </a:ext>
          </a:extLst>
        </xdr:cNvPr>
        <xdr:cNvCxnSpPr/>
      </xdr:nvCxnSpPr>
      <xdr:spPr>
        <a:xfrm flipV="1">
          <a:off x="4086225" y="5560967"/>
          <a:ext cx="0" cy="1473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590D1776-0144-4C70-A7CA-C7B0A2566C3B}"/>
            </a:ext>
          </a:extLst>
        </xdr:cNvPr>
        <xdr:cNvSpPr txBox="1"/>
      </xdr:nvSpPr>
      <xdr:spPr>
        <a:xfrm>
          <a:off x="4124960" y="7038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D528E9BA-A95B-4B5E-9253-EB94D79B69BF}"/>
            </a:ext>
          </a:extLst>
        </xdr:cNvPr>
        <xdr:cNvCxnSpPr/>
      </xdr:nvCxnSpPr>
      <xdr:spPr>
        <a:xfrm>
          <a:off x="4020820" y="7034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1FA48F89-A4D2-45C3-ADC6-04A44AA43AF9}"/>
            </a:ext>
          </a:extLst>
        </xdr:cNvPr>
        <xdr:cNvSpPr txBox="1"/>
      </xdr:nvSpPr>
      <xdr:spPr>
        <a:xfrm>
          <a:off x="4124960" y="5343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A045263D-FC7E-49E0-9AAE-5274C9136EC0}"/>
            </a:ext>
          </a:extLst>
        </xdr:cNvPr>
        <xdr:cNvCxnSpPr/>
      </xdr:nvCxnSpPr>
      <xdr:spPr>
        <a:xfrm>
          <a:off x="4020820" y="5560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DB18D941-DD48-4B74-8BE0-056F8B2B68DC}"/>
            </a:ext>
          </a:extLst>
        </xdr:cNvPr>
        <xdr:cNvSpPr txBox="1"/>
      </xdr:nvSpPr>
      <xdr:spPr>
        <a:xfrm>
          <a:off x="4124960" y="5969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B95853C0-11C0-43F6-8859-38FBAAC4BDFA}"/>
            </a:ext>
          </a:extLst>
        </xdr:cNvPr>
        <xdr:cNvSpPr/>
      </xdr:nvSpPr>
      <xdr:spPr>
        <a:xfrm>
          <a:off x="4036060" y="6114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DD35A759-BF12-4B2A-BE87-9A7BEB994C4D}"/>
            </a:ext>
          </a:extLst>
        </xdr:cNvPr>
        <xdr:cNvSpPr/>
      </xdr:nvSpPr>
      <xdr:spPr>
        <a:xfrm>
          <a:off x="3312160" y="61453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A0F8A166-46A8-486E-8D96-09B48BCA23CA}"/>
            </a:ext>
          </a:extLst>
        </xdr:cNvPr>
        <xdr:cNvSpPr/>
      </xdr:nvSpPr>
      <xdr:spPr>
        <a:xfrm>
          <a:off x="2514600" y="6168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1FDC868E-80B3-4513-B452-DBD7DB8E28E8}"/>
            </a:ext>
          </a:extLst>
        </xdr:cNvPr>
        <xdr:cNvSpPr/>
      </xdr:nvSpPr>
      <xdr:spPr>
        <a:xfrm>
          <a:off x="1739900" y="62024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5F5F088-A8B9-4119-81A2-BAD05A20513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7D6D32D-0266-423A-BB23-A87A0FA229BB}"/>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D2B3343-EA4F-41E8-8981-91BB01AF090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B3F8E15-1253-4C70-A02F-D56FE3950C7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4CB9554-F035-4B33-9593-327C476CAED9}"/>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4173</xdr:rowOff>
    </xdr:from>
    <xdr:to>
      <xdr:col>24</xdr:col>
      <xdr:colOff>114300</xdr:colOff>
      <xdr:row>37</xdr:row>
      <xdr:rowOff>105773</xdr:rowOff>
    </xdr:to>
    <xdr:sp macro="" textlink="">
      <xdr:nvSpPr>
        <xdr:cNvPr id="72" name="楕円 71">
          <a:extLst>
            <a:ext uri="{FF2B5EF4-FFF2-40B4-BE49-F238E27FC236}">
              <a16:creationId xmlns:a16="http://schemas.microsoft.com/office/drawing/2014/main" id="{25D7CDBF-70A3-44DB-9C33-0A2FA65B5E69}"/>
            </a:ext>
          </a:extLst>
        </xdr:cNvPr>
        <xdr:cNvSpPr/>
      </xdr:nvSpPr>
      <xdr:spPr>
        <a:xfrm>
          <a:off x="403606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154050</xdr:rowOff>
    </xdr:from>
    <xdr:ext cx="405111" cy="259045"/>
    <xdr:sp macro="" textlink="">
      <xdr:nvSpPr>
        <xdr:cNvPr id="73" name="【道路】&#10;有形固定資産減価償却率該当値テキスト">
          <a:extLst>
            <a:ext uri="{FF2B5EF4-FFF2-40B4-BE49-F238E27FC236}">
              <a16:creationId xmlns:a16="http://schemas.microsoft.com/office/drawing/2014/main" id="{5DBF6A6F-9A7B-4A5B-A349-95901AFB8078}"/>
            </a:ext>
          </a:extLst>
        </xdr:cNvPr>
        <xdr:cNvSpPr txBox="1"/>
      </xdr:nvSpPr>
      <xdr:spPr>
        <a:xfrm>
          <a:off x="4124960"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169092</xdr:rowOff>
    </xdr:from>
    <xdr:to>
      <xdr:col>20</xdr:col>
      <xdr:colOff>38100</xdr:colOff>
      <xdr:row>37</xdr:row>
      <xdr:rowOff>99242</xdr:rowOff>
    </xdr:to>
    <xdr:sp macro="" textlink="">
      <xdr:nvSpPr>
        <xdr:cNvPr id="74" name="楕円 73">
          <a:extLst>
            <a:ext uri="{FF2B5EF4-FFF2-40B4-BE49-F238E27FC236}">
              <a16:creationId xmlns:a16="http://schemas.microsoft.com/office/drawing/2014/main" id="{9929B2B0-E3C2-4E6B-B2DF-2FF8CA1D9312}"/>
            </a:ext>
          </a:extLst>
        </xdr:cNvPr>
        <xdr:cNvSpPr/>
      </xdr:nvSpPr>
      <xdr:spPr>
        <a:xfrm>
          <a:off x="3312160" y="6204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48442</xdr:rowOff>
    </xdr:from>
    <xdr:to>
      <xdr:col>24</xdr:col>
      <xdr:colOff>63500</xdr:colOff>
      <xdr:row>37</xdr:row>
      <xdr:rowOff>54973</xdr:rowOff>
    </xdr:to>
    <xdr:cxnSp macro="">
      <xdr:nvCxnSpPr>
        <xdr:cNvPr id="75" name="直線コネクタ 74">
          <a:extLst>
            <a:ext uri="{FF2B5EF4-FFF2-40B4-BE49-F238E27FC236}">
              <a16:creationId xmlns:a16="http://schemas.microsoft.com/office/drawing/2014/main" id="{B4A4E64D-AD34-4A4D-9D02-986AE76DF0B4}"/>
            </a:ext>
          </a:extLst>
        </xdr:cNvPr>
        <xdr:cNvCxnSpPr/>
      </xdr:nvCxnSpPr>
      <xdr:spPr>
        <a:xfrm>
          <a:off x="3355340" y="6251122"/>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6" name="楕円 75">
          <a:extLst>
            <a:ext uri="{FF2B5EF4-FFF2-40B4-BE49-F238E27FC236}">
              <a16:creationId xmlns:a16="http://schemas.microsoft.com/office/drawing/2014/main" id="{2AE84311-D437-4E7B-A593-69AF063F630F}"/>
            </a:ext>
          </a:extLst>
        </xdr:cNvPr>
        <xdr:cNvSpPr/>
      </xdr:nvSpPr>
      <xdr:spPr>
        <a:xfrm>
          <a:off x="2514600" y="6191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48442</xdr:rowOff>
    </xdr:to>
    <xdr:cxnSp macro="">
      <xdr:nvCxnSpPr>
        <xdr:cNvPr id="77" name="直線コネクタ 76">
          <a:extLst>
            <a:ext uri="{FF2B5EF4-FFF2-40B4-BE49-F238E27FC236}">
              <a16:creationId xmlns:a16="http://schemas.microsoft.com/office/drawing/2014/main" id="{2D00DBD7-8F08-4979-BCA2-B0EA90750AB2}"/>
            </a:ext>
          </a:extLst>
        </xdr:cNvPr>
        <xdr:cNvCxnSpPr/>
      </xdr:nvCxnSpPr>
      <xdr:spPr>
        <a:xfrm>
          <a:off x="2565400" y="6238058"/>
          <a:ext cx="78994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8" name="n_1aveValue【道路】&#10;有形固定資産減価償却率">
          <a:extLst>
            <a:ext uri="{FF2B5EF4-FFF2-40B4-BE49-F238E27FC236}">
              <a16:creationId xmlns:a16="http://schemas.microsoft.com/office/drawing/2014/main" id="{579B25F8-FBC6-45DF-91B2-100AEC2C1332}"/>
            </a:ext>
          </a:extLst>
        </xdr:cNvPr>
        <xdr:cNvSpPr txBox="1"/>
      </xdr:nvSpPr>
      <xdr:spPr>
        <a:xfrm>
          <a:off x="3170564" y="592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9" name="n_2aveValue【道路】&#10;有形固定資産減価償却率">
          <a:extLst>
            <a:ext uri="{FF2B5EF4-FFF2-40B4-BE49-F238E27FC236}">
              <a16:creationId xmlns:a16="http://schemas.microsoft.com/office/drawing/2014/main" id="{357ABEC4-DDE8-44A6-934F-EA161A14C834}"/>
            </a:ext>
          </a:extLst>
        </xdr:cNvPr>
        <xdr:cNvSpPr txBox="1"/>
      </xdr:nvSpPr>
      <xdr:spPr>
        <a:xfrm>
          <a:off x="2385704" y="594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F3170028-2463-4118-A9C6-DAAB41B3D75D}"/>
            </a:ext>
          </a:extLst>
        </xdr:cNvPr>
        <xdr:cNvSpPr txBox="1"/>
      </xdr:nvSpPr>
      <xdr:spPr>
        <a:xfrm>
          <a:off x="1611004" y="59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90369</xdr:rowOff>
    </xdr:from>
    <xdr:ext cx="405111" cy="259045"/>
    <xdr:sp macro="" textlink="">
      <xdr:nvSpPr>
        <xdr:cNvPr id="81" name="n_1mainValue【道路】&#10;有形固定資産減価償却率">
          <a:extLst>
            <a:ext uri="{FF2B5EF4-FFF2-40B4-BE49-F238E27FC236}">
              <a16:creationId xmlns:a16="http://schemas.microsoft.com/office/drawing/2014/main" id="{05E59404-B2E9-466E-A58F-B6FB247E6E3D}"/>
            </a:ext>
          </a:extLst>
        </xdr:cNvPr>
        <xdr:cNvSpPr txBox="1"/>
      </xdr:nvSpPr>
      <xdr:spPr>
        <a:xfrm>
          <a:off x="3170564" y="629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2" name="n_2mainValue【道路】&#10;有形固定資産減価償却率">
          <a:extLst>
            <a:ext uri="{FF2B5EF4-FFF2-40B4-BE49-F238E27FC236}">
              <a16:creationId xmlns:a16="http://schemas.microsoft.com/office/drawing/2014/main" id="{9B523179-A1CA-47D3-99A5-37F6F8DEFF96}"/>
            </a:ext>
          </a:extLst>
        </xdr:cNvPr>
        <xdr:cNvSpPr txBox="1"/>
      </xdr:nvSpPr>
      <xdr:spPr>
        <a:xfrm>
          <a:off x="2385704" y="6279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5D71040-B3F3-4871-8E48-65B7486A746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717B2E3D-68FE-4C44-B5AB-6182125CEB6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5BD541BB-369B-4A77-9D09-21FE452962F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EA5E5479-CACA-4533-B2DF-FC326804D42D}"/>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59CA75C7-8BF3-41FF-9551-218883FDBCD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E085863F-C30F-4360-B8DA-EB3D27394E8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69595274-FB46-41E9-8E0C-BDAF989DD71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34A2E138-C5F9-491B-A21E-024E11118E28}"/>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466FDCA0-EA7D-4776-A4B0-06BCD20090CC}"/>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AD13795-E6A6-4D75-8F45-32C1A4B0B97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962DBABE-E891-435A-B6BD-14E8A770993E}"/>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25CC4032-7798-4E84-963E-19D5C038615A}"/>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4DBB6202-1CB2-4097-A83A-C3D014A99908}"/>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3B7D091B-7343-481B-A777-3E16D6A2CB2D}"/>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9040A3B0-A8D9-4BF2-B1F2-8FDB1362B4B6}"/>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39B3C30C-E7BC-4DD6-ACA0-52DC910F82D9}"/>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665E4A3C-7D0B-4396-BAA2-31FF2540D337}"/>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F5E975FF-CE5D-4C13-A6D2-9424A21461B4}"/>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4DC4F7FB-9296-4F7F-8825-D891344ACAE7}"/>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88B7AEBA-98E4-4302-AB96-3FD0BD1FD742}"/>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4E1EF1E6-6A06-4217-9A52-2FDA55CC8E6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1976408D-307C-482D-B210-F28AAB4759CA}"/>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FF759715-47C7-4EC4-A6D1-F8D949520DA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4C0D1396-2CEB-4549-9DEB-C8F6CE2E1527}"/>
            </a:ext>
          </a:extLst>
        </xdr:cNvPr>
        <xdr:cNvCxnSpPr/>
      </xdr:nvCxnSpPr>
      <xdr:spPr>
        <a:xfrm flipV="1">
          <a:off x="9219565" y="5642959"/>
          <a:ext cx="0" cy="143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A26AED70-4E9E-411F-A689-EC7EFBBA2004}"/>
            </a:ext>
          </a:extLst>
        </xdr:cNvPr>
        <xdr:cNvSpPr txBox="1"/>
      </xdr:nvSpPr>
      <xdr:spPr>
        <a:xfrm>
          <a:off x="9258300" y="708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7CECEADF-1DDB-4702-8547-CFEFE974C427}"/>
            </a:ext>
          </a:extLst>
        </xdr:cNvPr>
        <xdr:cNvCxnSpPr/>
      </xdr:nvCxnSpPr>
      <xdr:spPr>
        <a:xfrm>
          <a:off x="9154160" y="7077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78B90D57-B4A3-4095-A932-02F726DFA510}"/>
            </a:ext>
          </a:extLst>
        </xdr:cNvPr>
        <xdr:cNvSpPr txBox="1"/>
      </xdr:nvSpPr>
      <xdr:spPr>
        <a:xfrm>
          <a:off x="9258300" y="542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75281739-F5E0-4247-8C1C-8B264465CBE8}"/>
            </a:ext>
          </a:extLst>
        </xdr:cNvPr>
        <xdr:cNvCxnSpPr/>
      </xdr:nvCxnSpPr>
      <xdr:spPr>
        <a:xfrm>
          <a:off x="9154160" y="56429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a:extLst>
            <a:ext uri="{FF2B5EF4-FFF2-40B4-BE49-F238E27FC236}">
              <a16:creationId xmlns:a16="http://schemas.microsoft.com/office/drawing/2014/main" id="{22CE42AC-3BD4-472D-A702-0812DE130BF0}"/>
            </a:ext>
          </a:extLst>
        </xdr:cNvPr>
        <xdr:cNvSpPr txBox="1"/>
      </xdr:nvSpPr>
      <xdr:spPr>
        <a:xfrm>
          <a:off x="9258300" y="672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06B8BD76-1C9F-4AE4-BDBB-0C59728AD75F}"/>
            </a:ext>
          </a:extLst>
        </xdr:cNvPr>
        <xdr:cNvSpPr/>
      </xdr:nvSpPr>
      <xdr:spPr>
        <a:xfrm>
          <a:off x="9192260" y="68764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1CF355AB-A6C8-4761-A87E-463FE12A1BCA}"/>
            </a:ext>
          </a:extLst>
        </xdr:cNvPr>
        <xdr:cNvSpPr/>
      </xdr:nvSpPr>
      <xdr:spPr>
        <a:xfrm>
          <a:off x="844550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D2C76249-A901-45EC-8759-4D583E7ADB0D}"/>
            </a:ext>
          </a:extLst>
        </xdr:cNvPr>
        <xdr:cNvSpPr/>
      </xdr:nvSpPr>
      <xdr:spPr>
        <a:xfrm>
          <a:off x="7670800" y="6874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9EF05C47-732A-4D70-A919-A93C886EEA7C}"/>
            </a:ext>
          </a:extLst>
        </xdr:cNvPr>
        <xdr:cNvSpPr/>
      </xdr:nvSpPr>
      <xdr:spPr>
        <a:xfrm>
          <a:off x="6873240" y="688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964C93E-88B4-436C-9C8C-27C055AD2BC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A6C6564-5938-499C-8327-67890A82F4F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22B868F-8093-49B8-AB3C-FB142AFED87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437181E-D798-4D1E-8B98-E6CF02FE5E7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F22989D-B3E8-49B1-A1AC-5005CA19F7AA}"/>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117618</xdr:rowOff>
    </xdr:from>
    <xdr:to>
      <xdr:col>55</xdr:col>
      <xdr:colOff>50800</xdr:colOff>
      <xdr:row>42</xdr:row>
      <xdr:rowOff>47768</xdr:rowOff>
    </xdr:to>
    <xdr:sp macro="" textlink="">
      <xdr:nvSpPr>
        <xdr:cNvPr id="121" name="楕円 120">
          <a:extLst>
            <a:ext uri="{FF2B5EF4-FFF2-40B4-BE49-F238E27FC236}">
              <a16:creationId xmlns:a16="http://schemas.microsoft.com/office/drawing/2014/main" id="{C7042062-32EB-4E03-A578-F46767E259C4}"/>
            </a:ext>
          </a:extLst>
        </xdr:cNvPr>
        <xdr:cNvSpPr/>
      </xdr:nvSpPr>
      <xdr:spPr>
        <a:xfrm>
          <a:off x="9192260" y="69908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32545</xdr:rowOff>
    </xdr:from>
    <xdr:ext cx="534377" cy="259045"/>
    <xdr:sp macro="" textlink="">
      <xdr:nvSpPr>
        <xdr:cNvPr id="122" name="【道路】&#10;一人当たり延長該当値テキスト">
          <a:extLst>
            <a:ext uri="{FF2B5EF4-FFF2-40B4-BE49-F238E27FC236}">
              <a16:creationId xmlns:a16="http://schemas.microsoft.com/office/drawing/2014/main" id="{5D209B5E-FD2D-4412-8B69-943C066AEA0D}"/>
            </a:ext>
          </a:extLst>
        </xdr:cNvPr>
        <xdr:cNvSpPr txBox="1"/>
      </xdr:nvSpPr>
      <xdr:spPr>
        <a:xfrm>
          <a:off x="9258300" y="690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118111</xdr:rowOff>
    </xdr:from>
    <xdr:to>
      <xdr:col>50</xdr:col>
      <xdr:colOff>165100</xdr:colOff>
      <xdr:row>42</xdr:row>
      <xdr:rowOff>48261</xdr:rowOff>
    </xdr:to>
    <xdr:sp macro="" textlink="">
      <xdr:nvSpPr>
        <xdr:cNvPr id="123" name="楕円 122">
          <a:extLst>
            <a:ext uri="{FF2B5EF4-FFF2-40B4-BE49-F238E27FC236}">
              <a16:creationId xmlns:a16="http://schemas.microsoft.com/office/drawing/2014/main" id="{81B5027D-01B8-4DFE-80AF-F73E11D70A3D}"/>
            </a:ext>
          </a:extLst>
        </xdr:cNvPr>
        <xdr:cNvSpPr/>
      </xdr:nvSpPr>
      <xdr:spPr>
        <a:xfrm>
          <a:off x="8445500" y="6991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168418</xdr:rowOff>
    </xdr:from>
    <xdr:to>
      <xdr:col>55</xdr:col>
      <xdr:colOff>0</xdr:colOff>
      <xdr:row>41</xdr:row>
      <xdr:rowOff>168911</xdr:rowOff>
    </xdr:to>
    <xdr:cxnSp macro="">
      <xdr:nvCxnSpPr>
        <xdr:cNvPr id="124" name="直線コネクタ 123">
          <a:extLst>
            <a:ext uri="{FF2B5EF4-FFF2-40B4-BE49-F238E27FC236}">
              <a16:creationId xmlns:a16="http://schemas.microsoft.com/office/drawing/2014/main" id="{63C7EC6E-A354-45BD-B691-0A6BACAE7C7C}"/>
            </a:ext>
          </a:extLst>
        </xdr:cNvPr>
        <xdr:cNvCxnSpPr/>
      </xdr:nvCxnSpPr>
      <xdr:spPr>
        <a:xfrm flipV="1">
          <a:off x="8496300" y="7041658"/>
          <a:ext cx="7239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118838</xdr:rowOff>
    </xdr:from>
    <xdr:to>
      <xdr:col>46</xdr:col>
      <xdr:colOff>38100</xdr:colOff>
      <xdr:row>42</xdr:row>
      <xdr:rowOff>48988</xdr:rowOff>
    </xdr:to>
    <xdr:sp macro="" textlink="">
      <xdr:nvSpPr>
        <xdr:cNvPr id="125" name="楕円 124">
          <a:extLst>
            <a:ext uri="{FF2B5EF4-FFF2-40B4-BE49-F238E27FC236}">
              <a16:creationId xmlns:a16="http://schemas.microsoft.com/office/drawing/2014/main" id="{A0E75B46-0F8E-4DFD-BA33-B28F96524ABC}"/>
            </a:ext>
          </a:extLst>
        </xdr:cNvPr>
        <xdr:cNvSpPr/>
      </xdr:nvSpPr>
      <xdr:spPr>
        <a:xfrm>
          <a:off x="7670800" y="69920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168911</xdr:rowOff>
    </xdr:from>
    <xdr:to>
      <xdr:col>50</xdr:col>
      <xdr:colOff>114300</xdr:colOff>
      <xdr:row>41</xdr:row>
      <xdr:rowOff>169638</xdr:rowOff>
    </xdr:to>
    <xdr:cxnSp macro="">
      <xdr:nvCxnSpPr>
        <xdr:cNvPr id="126" name="直線コネクタ 125">
          <a:extLst>
            <a:ext uri="{FF2B5EF4-FFF2-40B4-BE49-F238E27FC236}">
              <a16:creationId xmlns:a16="http://schemas.microsoft.com/office/drawing/2014/main" id="{E187F51C-CBA7-4E23-A0D9-CE842B29B78D}"/>
            </a:ext>
          </a:extLst>
        </xdr:cNvPr>
        <xdr:cNvCxnSpPr/>
      </xdr:nvCxnSpPr>
      <xdr:spPr>
        <a:xfrm flipV="1">
          <a:off x="7713980" y="7042151"/>
          <a:ext cx="78232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a:extLst>
            <a:ext uri="{FF2B5EF4-FFF2-40B4-BE49-F238E27FC236}">
              <a16:creationId xmlns:a16="http://schemas.microsoft.com/office/drawing/2014/main" id="{DF13291B-57EE-46AC-884A-22D20739F989}"/>
            </a:ext>
          </a:extLst>
        </xdr:cNvPr>
        <xdr:cNvSpPr txBox="1"/>
      </xdr:nvSpPr>
      <xdr:spPr>
        <a:xfrm>
          <a:off x="823927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a:extLst>
            <a:ext uri="{FF2B5EF4-FFF2-40B4-BE49-F238E27FC236}">
              <a16:creationId xmlns:a16="http://schemas.microsoft.com/office/drawing/2014/main" id="{633008DD-F316-4191-BFB1-48F7265EE631}"/>
            </a:ext>
          </a:extLst>
        </xdr:cNvPr>
        <xdr:cNvSpPr txBox="1"/>
      </xdr:nvSpPr>
      <xdr:spPr>
        <a:xfrm>
          <a:off x="7477271" y="66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F3BDE553-E664-45D0-A5B4-2804F9CD3AFF}"/>
            </a:ext>
          </a:extLst>
        </xdr:cNvPr>
        <xdr:cNvSpPr txBox="1"/>
      </xdr:nvSpPr>
      <xdr:spPr>
        <a:xfrm>
          <a:off x="6702571" y="66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39388</xdr:rowOff>
    </xdr:from>
    <xdr:ext cx="534377" cy="259045"/>
    <xdr:sp macro="" textlink="">
      <xdr:nvSpPr>
        <xdr:cNvPr id="130" name="n_1mainValue【道路】&#10;一人当たり延長">
          <a:extLst>
            <a:ext uri="{FF2B5EF4-FFF2-40B4-BE49-F238E27FC236}">
              <a16:creationId xmlns:a16="http://schemas.microsoft.com/office/drawing/2014/main" id="{F1A3CFDB-20AE-4A4F-9DC3-139768CFDF89}"/>
            </a:ext>
          </a:extLst>
        </xdr:cNvPr>
        <xdr:cNvSpPr txBox="1"/>
      </xdr:nvSpPr>
      <xdr:spPr>
        <a:xfrm>
          <a:off x="8239271" y="70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40115</xdr:rowOff>
    </xdr:from>
    <xdr:ext cx="534377" cy="259045"/>
    <xdr:sp macro="" textlink="">
      <xdr:nvSpPr>
        <xdr:cNvPr id="131" name="n_2mainValue【道路】&#10;一人当たり延長">
          <a:extLst>
            <a:ext uri="{FF2B5EF4-FFF2-40B4-BE49-F238E27FC236}">
              <a16:creationId xmlns:a16="http://schemas.microsoft.com/office/drawing/2014/main" id="{739D9671-44E6-42E8-A222-BC244C4B819F}"/>
            </a:ext>
          </a:extLst>
        </xdr:cNvPr>
        <xdr:cNvSpPr txBox="1"/>
      </xdr:nvSpPr>
      <xdr:spPr>
        <a:xfrm>
          <a:off x="7477271" y="70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2883B65F-667D-4D70-98E3-833F1893BE9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988BFA32-7049-4803-B4E1-6A424EE05FF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37512EE3-2F8A-4E9D-871D-C7909EDD704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60AA38DC-D32F-4AEB-98E2-3CBBDDCA40B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742C19AE-C609-4EAA-A461-2891698FB04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57F8B1FD-9B3C-4F7B-A72A-DC47E23B3F3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B8166143-E628-4B49-93D5-7E2AFA23099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12AD78D2-12D3-4BC3-B375-7FFEB29F34C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E6D53CDD-F554-49F2-948F-41FDD83273F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8BE443EC-6A46-432D-AA75-CFA77E69F1B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1FA927A8-0ABD-4494-AE58-0694F457F0C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E49D4F30-9AAC-4CCE-A0C6-514735C7E9AF}"/>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E7DD7C16-A2CA-43FF-A4FE-82E401A2D9B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33B58F3C-5E32-4C5F-A657-741445F1CB5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DB7C241D-ABA9-4676-A1A2-94F69237C421}"/>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A256F71C-ABE4-412A-909C-7A47F63BDE4C}"/>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44470820-DE83-4023-A6B7-402982DC64E3}"/>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228AD2F-65BC-4EA6-9132-E3C5B17133A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2A3F7EB3-7842-4B3C-BEF2-251EC12AD479}"/>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BFC7F42A-57A3-4F46-A3AC-901944FD3D02}"/>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9B78B021-D4FB-49F3-8C9A-C4FA44FD0873}"/>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965015CB-B01E-4803-8300-D7561BC4EBE0}"/>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5EF79B66-EC70-4014-8EAF-0A102A59000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87C11B5E-AF1E-49E5-A95D-996638CB792E}"/>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99E5E785-784F-4E2A-BCBF-A2ED62F8D02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B5F29222-E212-4754-A217-83588C2C8C51}"/>
            </a:ext>
          </a:extLst>
        </xdr:cNvPr>
        <xdr:cNvCxnSpPr/>
      </xdr:nvCxnSpPr>
      <xdr:spPr>
        <a:xfrm flipV="1">
          <a:off x="4086225" y="9350828"/>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94259CFA-6352-46CA-8E75-5A2DBA9310F4}"/>
            </a:ext>
          </a:extLst>
        </xdr:cNvPr>
        <xdr:cNvSpPr txBox="1"/>
      </xdr:nvSpPr>
      <xdr:spPr>
        <a:xfrm>
          <a:off x="4124960" y="108356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20D83B76-1D79-4916-B458-0C0D01D3D1D6}"/>
            </a:ext>
          </a:extLst>
        </xdr:cNvPr>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2A34E714-5911-44F2-9A1F-30AB353424DC}"/>
            </a:ext>
          </a:extLst>
        </xdr:cNvPr>
        <xdr:cNvSpPr txBox="1"/>
      </xdr:nvSpPr>
      <xdr:spPr>
        <a:xfrm>
          <a:off x="4124960" y="912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5EF0C9E0-6134-4B0C-AFB4-9FF8190C5E33}"/>
            </a:ext>
          </a:extLst>
        </xdr:cNvPr>
        <xdr:cNvCxnSpPr/>
      </xdr:nvCxnSpPr>
      <xdr:spPr>
        <a:xfrm>
          <a:off x="4020820" y="9350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7CEB509B-E414-467A-89D3-03906FB608CD}"/>
            </a:ext>
          </a:extLst>
        </xdr:cNvPr>
        <xdr:cNvSpPr txBox="1"/>
      </xdr:nvSpPr>
      <xdr:spPr>
        <a:xfrm>
          <a:off x="4124960" y="9713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7159547E-B08E-4AD8-B0CF-E22BE218E9D0}"/>
            </a:ext>
          </a:extLst>
        </xdr:cNvPr>
        <xdr:cNvSpPr/>
      </xdr:nvSpPr>
      <xdr:spPr>
        <a:xfrm>
          <a:off x="4036060" y="9858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2C6563AE-39BF-4C77-AF6C-2E7198C130ED}"/>
            </a:ext>
          </a:extLst>
        </xdr:cNvPr>
        <xdr:cNvSpPr/>
      </xdr:nvSpPr>
      <xdr:spPr>
        <a:xfrm>
          <a:off x="3312160" y="98731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530632A1-4026-4FCC-9BEC-0105EC6ADF7C}"/>
            </a:ext>
          </a:extLst>
        </xdr:cNvPr>
        <xdr:cNvSpPr/>
      </xdr:nvSpPr>
      <xdr:spPr>
        <a:xfrm>
          <a:off x="2514600" y="98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7A751CAF-4495-4581-BB71-5AF660BFB42D}"/>
            </a:ext>
          </a:extLst>
        </xdr:cNvPr>
        <xdr:cNvSpPr/>
      </xdr:nvSpPr>
      <xdr:spPr>
        <a:xfrm>
          <a:off x="1739900" y="994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451B65B-0948-411D-8829-A9A065D4574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C752E3BA-DD1B-4EE3-AE1A-12912456E6C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4640D329-455D-4BB6-BF39-2B5C82DC885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E687D15-CA50-4937-9441-99453589643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0B9AC12-1385-43B1-86FC-E7D0495D35A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102688</xdr:rowOff>
    </xdr:from>
    <xdr:to>
      <xdr:col>24</xdr:col>
      <xdr:colOff>114300</xdr:colOff>
      <xdr:row>60</xdr:row>
      <xdr:rowOff>32838</xdr:rowOff>
    </xdr:to>
    <xdr:sp macro="" textlink="">
      <xdr:nvSpPr>
        <xdr:cNvPr id="172" name="楕円 171">
          <a:extLst>
            <a:ext uri="{FF2B5EF4-FFF2-40B4-BE49-F238E27FC236}">
              <a16:creationId xmlns:a16="http://schemas.microsoft.com/office/drawing/2014/main" id="{B922B8D5-9BDC-4574-8D75-315859F8121A}"/>
            </a:ext>
          </a:extLst>
        </xdr:cNvPr>
        <xdr:cNvSpPr/>
      </xdr:nvSpPr>
      <xdr:spPr>
        <a:xfrm>
          <a:off x="4036060" y="9993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81115</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DFF15705-9ACC-42F9-8EE8-2E046B07C9B0}"/>
            </a:ext>
          </a:extLst>
        </xdr:cNvPr>
        <xdr:cNvSpPr txBox="1"/>
      </xdr:nvSpPr>
      <xdr:spPr>
        <a:xfrm>
          <a:off x="4124960" y="997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101056</xdr:rowOff>
    </xdr:from>
    <xdr:to>
      <xdr:col>20</xdr:col>
      <xdr:colOff>38100</xdr:colOff>
      <xdr:row>60</xdr:row>
      <xdr:rowOff>31206</xdr:rowOff>
    </xdr:to>
    <xdr:sp macro="" textlink="">
      <xdr:nvSpPr>
        <xdr:cNvPr id="174" name="楕円 173">
          <a:extLst>
            <a:ext uri="{FF2B5EF4-FFF2-40B4-BE49-F238E27FC236}">
              <a16:creationId xmlns:a16="http://schemas.microsoft.com/office/drawing/2014/main" id="{98DBB6CB-1793-4598-AFB6-A782A4DEF8F7}"/>
            </a:ext>
          </a:extLst>
        </xdr:cNvPr>
        <xdr:cNvSpPr/>
      </xdr:nvSpPr>
      <xdr:spPr>
        <a:xfrm>
          <a:off x="3312160" y="99918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151856</xdr:rowOff>
    </xdr:from>
    <xdr:to>
      <xdr:col>24</xdr:col>
      <xdr:colOff>63500</xdr:colOff>
      <xdr:row>59</xdr:row>
      <xdr:rowOff>153488</xdr:rowOff>
    </xdr:to>
    <xdr:cxnSp macro="">
      <xdr:nvCxnSpPr>
        <xdr:cNvPr id="175" name="直線コネクタ 174">
          <a:extLst>
            <a:ext uri="{FF2B5EF4-FFF2-40B4-BE49-F238E27FC236}">
              <a16:creationId xmlns:a16="http://schemas.microsoft.com/office/drawing/2014/main" id="{C7475978-033C-4B50-92AA-FDEB7BFACB7C}"/>
            </a:ext>
          </a:extLst>
        </xdr:cNvPr>
        <xdr:cNvCxnSpPr/>
      </xdr:nvCxnSpPr>
      <xdr:spPr>
        <a:xfrm>
          <a:off x="3355340" y="10042616"/>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176" name="楕円 175">
          <a:extLst>
            <a:ext uri="{FF2B5EF4-FFF2-40B4-BE49-F238E27FC236}">
              <a16:creationId xmlns:a16="http://schemas.microsoft.com/office/drawing/2014/main" id="{BF9DC714-61B7-46BA-A1D2-031858EE3435}"/>
            </a:ext>
          </a:extLst>
        </xdr:cNvPr>
        <xdr:cNvSpPr/>
      </xdr:nvSpPr>
      <xdr:spPr>
        <a:xfrm>
          <a:off x="2514600" y="100081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59</xdr:row>
      <xdr:rowOff>168184</xdr:rowOff>
    </xdr:to>
    <xdr:cxnSp macro="">
      <xdr:nvCxnSpPr>
        <xdr:cNvPr id="177" name="直線コネクタ 176">
          <a:extLst>
            <a:ext uri="{FF2B5EF4-FFF2-40B4-BE49-F238E27FC236}">
              <a16:creationId xmlns:a16="http://schemas.microsoft.com/office/drawing/2014/main" id="{38255379-3382-45E1-9F50-6AC11B9D4754}"/>
            </a:ext>
          </a:extLst>
        </xdr:cNvPr>
        <xdr:cNvCxnSpPr/>
      </xdr:nvCxnSpPr>
      <xdr:spPr>
        <a:xfrm flipV="1">
          <a:off x="2565400" y="10042616"/>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5F29F1-DF4C-4BA8-A0DA-70D7CA35E0C5}"/>
            </a:ext>
          </a:extLst>
        </xdr:cNvPr>
        <xdr:cNvSpPr txBox="1"/>
      </xdr:nvSpPr>
      <xdr:spPr>
        <a:xfrm>
          <a:off x="3170564" y="965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D59785B9-DA53-4901-81B7-123E2684A60B}"/>
            </a:ext>
          </a:extLst>
        </xdr:cNvPr>
        <xdr:cNvSpPr txBox="1"/>
      </xdr:nvSpPr>
      <xdr:spPr>
        <a:xfrm>
          <a:off x="2385704" y="967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BBB7A1E3-2CB2-41CE-B64C-AA67BB5A7781}"/>
            </a:ext>
          </a:extLst>
        </xdr:cNvPr>
        <xdr:cNvSpPr txBox="1"/>
      </xdr:nvSpPr>
      <xdr:spPr>
        <a:xfrm>
          <a:off x="1611004" y="972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22333</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11540364-328F-41EE-BC1A-A3773702D0E2}"/>
            </a:ext>
          </a:extLst>
        </xdr:cNvPr>
        <xdr:cNvSpPr txBox="1"/>
      </xdr:nvSpPr>
      <xdr:spPr>
        <a:xfrm>
          <a:off x="317056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38661</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60842504-BFBA-4DF0-8C7F-F6D0DCB980C5}"/>
            </a:ext>
          </a:extLst>
        </xdr:cNvPr>
        <xdr:cNvSpPr txBox="1"/>
      </xdr:nvSpPr>
      <xdr:spPr>
        <a:xfrm>
          <a:off x="2385704" y="1009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3DB481E9-C8F0-4903-9AFB-5658767E3AC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2A72D933-ED48-47C8-B976-A1BC329E8D0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5B140844-99C8-4C09-8529-7D27C4B633D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343E92D6-596B-45D7-8273-6C7991D9D42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E4F9AC38-9B04-4984-BE6C-8852A76AC8A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A6A5476F-4F22-4F45-8180-ED9DED6C3B4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49ABEDD3-3CC9-4859-8A56-EAB6CE20E9A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53B2A16A-8C76-46F5-9B9D-4D43BF12FBE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5F671775-56F6-42FB-87B3-5AF042417B7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ECE9611F-0798-4F10-9C7F-CAAF8ACF22F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F5A2367E-6033-40A4-8B31-65AD51AC7FED}"/>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9CF793FE-C514-4111-8853-3F126FE0A84D}"/>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18BBDAED-E342-424C-B080-59630D0D5A03}"/>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8856728B-5E5A-4F37-97F6-43F2DFAABDC1}"/>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BF4D5E03-9807-428A-8C13-BC6FDB41DB71}"/>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81555A3B-0704-4436-A36F-FC58F0C88172}"/>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AF6A085D-888E-4772-999E-C2412187B4DA}"/>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AEBC9A33-C58C-438A-BCC4-68FAD94C6F72}"/>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28EBDBBA-DAF7-41B7-AEC2-98356522892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17409698-26D3-4261-88F8-2B4DAD0AC2A7}"/>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A782A74E-3FB1-4E94-89EE-EFE835BA864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228768AB-030B-45BA-A528-0BD684585C36}"/>
            </a:ext>
          </a:extLst>
        </xdr:cNvPr>
        <xdr:cNvCxnSpPr/>
      </xdr:nvCxnSpPr>
      <xdr:spPr>
        <a:xfrm flipV="1">
          <a:off x="9219565" y="9491217"/>
          <a:ext cx="0" cy="124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8120B6C0-AC05-4C9F-8D63-33CA7202E9F4}"/>
            </a:ext>
          </a:extLst>
        </xdr:cNvPr>
        <xdr:cNvSpPr txBox="1"/>
      </xdr:nvSpPr>
      <xdr:spPr>
        <a:xfrm>
          <a:off x="9258300" y="107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F0AFFBA8-31D5-492E-857E-5859D14AA3C4}"/>
            </a:ext>
          </a:extLst>
        </xdr:cNvPr>
        <xdr:cNvCxnSpPr/>
      </xdr:nvCxnSpPr>
      <xdr:spPr>
        <a:xfrm>
          <a:off x="9154160" y="10731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FBA64C54-F5B2-4CF5-A695-C12DC5AC9B56}"/>
            </a:ext>
          </a:extLst>
        </xdr:cNvPr>
        <xdr:cNvSpPr txBox="1"/>
      </xdr:nvSpPr>
      <xdr:spPr>
        <a:xfrm>
          <a:off x="9258300" y="9270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BB77A828-4D33-43C8-8142-1E18FA728FA6}"/>
            </a:ext>
          </a:extLst>
        </xdr:cNvPr>
        <xdr:cNvCxnSpPr/>
      </xdr:nvCxnSpPr>
      <xdr:spPr>
        <a:xfrm>
          <a:off x="9154160" y="9491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5B67D450-F3E3-46A8-978D-F3AD1D0F60C5}"/>
            </a:ext>
          </a:extLst>
        </xdr:cNvPr>
        <xdr:cNvSpPr txBox="1"/>
      </xdr:nvSpPr>
      <xdr:spPr>
        <a:xfrm>
          <a:off x="9258300" y="102970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70C139E3-9864-4A11-B0BF-1A4602777CE4}"/>
            </a:ext>
          </a:extLst>
        </xdr:cNvPr>
        <xdr:cNvSpPr/>
      </xdr:nvSpPr>
      <xdr:spPr>
        <a:xfrm>
          <a:off x="9192260" y="10441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706D9F72-91CB-42AC-BB5A-465EFD4C4CF8}"/>
            </a:ext>
          </a:extLst>
        </xdr:cNvPr>
        <xdr:cNvSpPr/>
      </xdr:nvSpPr>
      <xdr:spPr>
        <a:xfrm>
          <a:off x="844550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D3FA18D9-37B9-42D8-9A06-9AC280071237}"/>
            </a:ext>
          </a:extLst>
        </xdr:cNvPr>
        <xdr:cNvSpPr/>
      </xdr:nvSpPr>
      <xdr:spPr>
        <a:xfrm>
          <a:off x="7670800" y="10448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7DB2121B-AC98-43FB-8E43-7B5FC3CD2A0A}"/>
            </a:ext>
          </a:extLst>
        </xdr:cNvPr>
        <xdr:cNvSpPr/>
      </xdr:nvSpPr>
      <xdr:spPr>
        <a:xfrm>
          <a:off x="6873240" y="10477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893EAB23-50AB-4F41-BF5D-A6D73548AFE8}"/>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9D0238E3-03F7-4571-902E-CD7983C70BA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D60E3FD8-A5E7-406D-A81E-D2F34332277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F2F5FFC7-F45B-4FB1-8A49-2C60D7E6773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C0A99C80-0845-44F0-B7BB-06D3754B569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80177</xdr:rowOff>
    </xdr:from>
    <xdr:to>
      <xdr:col>55</xdr:col>
      <xdr:colOff>50800</xdr:colOff>
      <xdr:row>64</xdr:row>
      <xdr:rowOff>10327</xdr:rowOff>
    </xdr:to>
    <xdr:sp macro="" textlink="">
      <xdr:nvSpPr>
        <xdr:cNvPr id="219" name="楕円 218">
          <a:extLst>
            <a:ext uri="{FF2B5EF4-FFF2-40B4-BE49-F238E27FC236}">
              <a16:creationId xmlns:a16="http://schemas.microsoft.com/office/drawing/2014/main" id="{BF7E282A-4A32-4794-93B4-6C05495814C6}"/>
            </a:ext>
          </a:extLst>
        </xdr:cNvPr>
        <xdr:cNvSpPr/>
      </xdr:nvSpPr>
      <xdr:spPr>
        <a:xfrm>
          <a:off x="9192260" y="106414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166554</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7CA57EBF-9DBD-4F80-AEDE-5A7E5538381D}"/>
            </a:ext>
          </a:extLst>
        </xdr:cNvPr>
        <xdr:cNvSpPr txBox="1"/>
      </xdr:nvSpPr>
      <xdr:spPr>
        <a:xfrm>
          <a:off x="9258300" y="1056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81933</xdr:rowOff>
    </xdr:from>
    <xdr:to>
      <xdr:col>50</xdr:col>
      <xdr:colOff>165100</xdr:colOff>
      <xdr:row>64</xdr:row>
      <xdr:rowOff>12083</xdr:rowOff>
    </xdr:to>
    <xdr:sp macro="" textlink="">
      <xdr:nvSpPr>
        <xdr:cNvPr id="221" name="楕円 220">
          <a:extLst>
            <a:ext uri="{FF2B5EF4-FFF2-40B4-BE49-F238E27FC236}">
              <a16:creationId xmlns:a16="http://schemas.microsoft.com/office/drawing/2014/main" id="{7BFA7967-08D8-467B-9084-7869FF0FAB08}"/>
            </a:ext>
          </a:extLst>
        </xdr:cNvPr>
        <xdr:cNvSpPr/>
      </xdr:nvSpPr>
      <xdr:spPr>
        <a:xfrm>
          <a:off x="8445500" y="10643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130977</xdr:rowOff>
    </xdr:from>
    <xdr:to>
      <xdr:col>55</xdr:col>
      <xdr:colOff>0</xdr:colOff>
      <xdr:row>63</xdr:row>
      <xdr:rowOff>132733</xdr:rowOff>
    </xdr:to>
    <xdr:cxnSp macro="">
      <xdr:nvCxnSpPr>
        <xdr:cNvPr id="222" name="直線コネクタ 221">
          <a:extLst>
            <a:ext uri="{FF2B5EF4-FFF2-40B4-BE49-F238E27FC236}">
              <a16:creationId xmlns:a16="http://schemas.microsoft.com/office/drawing/2014/main" id="{0774DE23-6DF3-4EC6-9905-B0F4FFB92FEE}"/>
            </a:ext>
          </a:extLst>
        </xdr:cNvPr>
        <xdr:cNvCxnSpPr/>
      </xdr:nvCxnSpPr>
      <xdr:spPr>
        <a:xfrm flipV="1">
          <a:off x="8496300" y="10692297"/>
          <a:ext cx="7239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83293</xdr:rowOff>
    </xdr:from>
    <xdr:to>
      <xdr:col>46</xdr:col>
      <xdr:colOff>38100</xdr:colOff>
      <xdr:row>64</xdr:row>
      <xdr:rowOff>13443</xdr:rowOff>
    </xdr:to>
    <xdr:sp macro="" textlink="">
      <xdr:nvSpPr>
        <xdr:cNvPr id="223" name="楕円 222">
          <a:extLst>
            <a:ext uri="{FF2B5EF4-FFF2-40B4-BE49-F238E27FC236}">
              <a16:creationId xmlns:a16="http://schemas.microsoft.com/office/drawing/2014/main" id="{0FC0033C-4847-4A40-B8F9-A397DF869975}"/>
            </a:ext>
          </a:extLst>
        </xdr:cNvPr>
        <xdr:cNvSpPr/>
      </xdr:nvSpPr>
      <xdr:spPr>
        <a:xfrm>
          <a:off x="7670800" y="10644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132733</xdr:rowOff>
    </xdr:from>
    <xdr:to>
      <xdr:col>50</xdr:col>
      <xdr:colOff>114300</xdr:colOff>
      <xdr:row>63</xdr:row>
      <xdr:rowOff>134093</xdr:rowOff>
    </xdr:to>
    <xdr:cxnSp macro="">
      <xdr:nvCxnSpPr>
        <xdr:cNvPr id="224" name="直線コネクタ 223">
          <a:extLst>
            <a:ext uri="{FF2B5EF4-FFF2-40B4-BE49-F238E27FC236}">
              <a16:creationId xmlns:a16="http://schemas.microsoft.com/office/drawing/2014/main" id="{1D97D5FA-30D1-497F-B8A7-39EEDE25EEC5}"/>
            </a:ext>
          </a:extLst>
        </xdr:cNvPr>
        <xdr:cNvCxnSpPr/>
      </xdr:nvCxnSpPr>
      <xdr:spPr>
        <a:xfrm flipV="1">
          <a:off x="7713980" y="10694053"/>
          <a:ext cx="78232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3C20D659-2182-4C24-9530-9715AD62E057}"/>
            </a:ext>
          </a:extLst>
        </xdr:cNvPr>
        <xdr:cNvSpPr txBox="1"/>
      </xdr:nvSpPr>
      <xdr:spPr>
        <a:xfrm>
          <a:off x="8184225" y="10232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93D2B06F-D499-4169-8C75-DF436BC57950}"/>
            </a:ext>
          </a:extLst>
        </xdr:cNvPr>
        <xdr:cNvSpPr txBox="1"/>
      </xdr:nvSpPr>
      <xdr:spPr>
        <a:xfrm>
          <a:off x="7399365" y="102276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919BFDE7-DADD-469D-8625-AA07E210ADE7}"/>
            </a:ext>
          </a:extLst>
        </xdr:cNvPr>
        <xdr:cNvSpPr txBox="1"/>
      </xdr:nvSpPr>
      <xdr:spPr>
        <a:xfrm>
          <a:off x="6670255" y="102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3210</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27C1C7DA-A487-4434-8371-EC22E40C1D22}"/>
            </a:ext>
          </a:extLst>
        </xdr:cNvPr>
        <xdr:cNvSpPr txBox="1"/>
      </xdr:nvSpPr>
      <xdr:spPr>
        <a:xfrm>
          <a:off x="8214575" y="1073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4570</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3BA40034-B765-4F73-8DBF-CA6C99FCC8B0}"/>
            </a:ext>
          </a:extLst>
        </xdr:cNvPr>
        <xdr:cNvSpPr txBox="1"/>
      </xdr:nvSpPr>
      <xdr:spPr>
        <a:xfrm>
          <a:off x="7444955" y="1073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15B383BC-1702-4EDD-9548-E57F9D8FD36D}"/>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A3A8B4BA-61A4-4D91-9DF7-A7EC93ACA5D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BC5DFB87-14C3-4988-9D87-43BCB0A0B0D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E28A82AB-A054-4505-BE52-18F40586F32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5CB85F7E-E61B-4C26-BBB6-A85566A8817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998D6BDE-7D9A-4345-BA7B-42423019829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D6490B2C-4960-4488-8CFF-1136F52672C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55568086-446F-4C18-9A25-203B25E3788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D6D8B2CD-43D9-4BC5-A78E-F5933D7580D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AED65758-7CD2-4C46-9034-18ADAD1156F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5823FF43-0B0F-430D-802A-96536805C380}"/>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72D7D6E0-89FD-4712-BBDB-396B23F11535}"/>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BBEFCC9-6E4D-4965-AC49-53EFE6A0E8B6}"/>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AD4BEF6D-33A8-4E8A-A78C-D079A43DAFA8}"/>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5AC74CCA-15E0-48FD-9431-5CDDF4B49B0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BDD87B4D-5A52-492D-A334-1F47D667ECC3}"/>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77589EF5-5E21-4704-A1A4-28C895883161}"/>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11BE91A9-F437-466D-830E-F3CF2646BA5B}"/>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4EA27CA3-724E-4389-9A19-C278235F516D}"/>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7A2069C8-135E-4C27-9829-CC1A332F5E0F}"/>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25BC4B66-639F-4A7C-8EA8-FF65BAADC745}"/>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25F6A9C5-4F55-4AB9-8386-386C2825A69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D0DADC5A-C33A-4514-B259-ECC8E40A14A5}"/>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C31F4B29-81DB-409D-BCD6-D7A741FF1C4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E97AD533-C038-4DFC-A9E3-9D7E9348A89D}"/>
            </a:ext>
          </a:extLst>
        </xdr:cNvPr>
        <xdr:cNvCxnSpPr/>
      </xdr:nvCxnSpPr>
      <xdr:spPr>
        <a:xfrm flipV="1">
          <a:off x="4086225" y="130416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906E58F6-90A4-43AF-B04A-78192201BCAC}"/>
            </a:ext>
          </a:extLst>
        </xdr:cNvPr>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A30B1253-1151-4106-9974-D74DFD15E726}"/>
            </a:ext>
          </a:extLst>
        </xdr:cNvPr>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F6916AD7-56F9-48B5-B9B6-FC183D9D009E}"/>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A2A47EBB-5CAB-4105-B185-12C84E4985EB}"/>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157A9ABB-B2AB-455B-A8EF-F474D52DD371}"/>
            </a:ext>
          </a:extLst>
        </xdr:cNvPr>
        <xdr:cNvSpPr txBox="1"/>
      </xdr:nvSpPr>
      <xdr:spPr>
        <a:xfrm>
          <a:off x="4124960" y="13594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B2CA5BC8-43AF-4BF9-A13B-7EC31521F89A}"/>
            </a:ext>
          </a:extLst>
        </xdr:cNvPr>
        <xdr:cNvSpPr/>
      </xdr:nvSpPr>
      <xdr:spPr>
        <a:xfrm>
          <a:off x="403606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6E25F9B1-F16B-4AFF-87B4-373CE7F11ADF}"/>
            </a:ext>
          </a:extLst>
        </xdr:cNvPr>
        <xdr:cNvSpPr/>
      </xdr:nvSpPr>
      <xdr:spPr>
        <a:xfrm>
          <a:off x="3312160" y="13766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FE639C11-50D9-44E8-9155-BF4D15456CBA}"/>
            </a:ext>
          </a:extLst>
        </xdr:cNvPr>
        <xdr:cNvSpPr/>
      </xdr:nvSpPr>
      <xdr:spPr>
        <a:xfrm>
          <a:off x="2514600" y="1380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78E6E94A-268B-41D6-A765-1BE70CC06525}"/>
            </a:ext>
          </a:extLst>
        </xdr:cNvPr>
        <xdr:cNvSpPr/>
      </xdr:nvSpPr>
      <xdr:spPr>
        <a:xfrm>
          <a:off x="173990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D5070E3-2729-4619-AC9F-AB92FAD7970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3ADD850-766C-428B-8F54-BDDA03A57883}"/>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3E20B4FE-0D8E-4B9D-8E63-3D0E2777D42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CD7FA75D-1C8C-4230-9CC8-DE7ECA64407A}"/>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B0E0C38D-9F2C-43F1-8AEA-43CB922D111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114936</xdr:rowOff>
    </xdr:from>
    <xdr:to>
      <xdr:col>24</xdr:col>
      <xdr:colOff>114300</xdr:colOff>
      <xdr:row>84</xdr:row>
      <xdr:rowOff>45086</xdr:rowOff>
    </xdr:to>
    <xdr:sp macro="" textlink="">
      <xdr:nvSpPr>
        <xdr:cNvPr id="269" name="楕円 268">
          <a:extLst>
            <a:ext uri="{FF2B5EF4-FFF2-40B4-BE49-F238E27FC236}">
              <a16:creationId xmlns:a16="http://schemas.microsoft.com/office/drawing/2014/main" id="{F1323A40-E330-4C50-93DE-5A1654E1B0B3}"/>
            </a:ext>
          </a:extLst>
        </xdr:cNvPr>
        <xdr:cNvSpPr/>
      </xdr:nvSpPr>
      <xdr:spPr>
        <a:xfrm>
          <a:off x="4036060" y="14029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93363</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CD908CE0-3753-41F2-9ED0-80A678A88511}"/>
            </a:ext>
          </a:extLst>
        </xdr:cNvPr>
        <xdr:cNvSpPr txBox="1"/>
      </xdr:nvSpPr>
      <xdr:spPr>
        <a:xfrm>
          <a:off x="4124960" y="1400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162561</xdr:rowOff>
    </xdr:from>
    <xdr:to>
      <xdr:col>20</xdr:col>
      <xdr:colOff>38100</xdr:colOff>
      <xdr:row>84</xdr:row>
      <xdr:rowOff>92711</xdr:rowOff>
    </xdr:to>
    <xdr:sp macro="" textlink="">
      <xdr:nvSpPr>
        <xdr:cNvPr id="271" name="楕円 270">
          <a:extLst>
            <a:ext uri="{FF2B5EF4-FFF2-40B4-BE49-F238E27FC236}">
              <a16:creationId xmlns:a16="http://schemas.microsoft.com/office/drawing/2014/main" id="{41D7B070-9FDC-4AB7-850E-19342B949EC8}"/>
            </a:ext>
          </a:extLst>
        </xdr:cNvPr>
        <xdr:cNvSpPr/>
      </xdr:nvSpPr>
      <xdr:spPr>
        <a:xfrm>
          <a:off x="3312160" y="140766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165736</xdr:rowOff>
    </xdr:from>
    <xdr:to>
      <xdr:col>24</xdr:col>
      <xdr:colOff>63500</xdr:colOff>
      <xdr:row>84</xdr:row>
      <xdr:rowOff>41911</xdr:rowOff>
    </xdr:to>
    <xdr:cxnSp macro="">
      <xdr:nvCxnSpPr>
        <xdr:cNvPr id="272" name="直線コネクタ 271">
          <a:extLst>
            <a:ext uri="{FF2B5EF4-FFF2-40B4-BE49-F238E27FC236}">
              <a16:creationId xmlns:a16="http://schemas.microsoft.com/office/drawing/2014/main" id="{4793E5C5-99C8-4886-ACA9-32FCE0815F85}"/>
            </a:ext>
          </a:extLst>
        </xdr:cNvPr>
        <xdr:cNvCxnSpPr/>
      </xdr:nvCxnSpPr>
      <xdr:spPr>
        <a:xfrm flipV="1">
          <a:off x="3355340" y="14079856"/>
          <a:ext cx="7315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34925</xdr:rowOff>
    </xdr:from>
    <xdr:to>
      <xdr:col>15</xdr:col>
      <xdr:colOff>101600</xdr:colOff>
      <xdr:row>84</xdr:row>
      <xdr:rowOff>136525</xdr:rowOff>
    </xdr:to>
    <xdr:sp macro="" textlink="">
      <xdr:nvSpPr>
        <xdr:cNvPr id="273" name="楕円 272">
          <a:extLst>
            <a:ext uri="{FF2B5EF4-FFF2-40B4-BE49-F238E27FC236}">
              <a16:creationId xmlns:a16="http://schemas.microsoft.com/office/drawing/2014/main" id="{AE668872-0505-4E22-9A5F-FDF3C008FD02}"/>
            </a:ext>
          </a:extLst>
        </xdr:cNvPr>
        <xdr:cNvSpPr/>
      </xdr:nvSpPr>
      <xdr:spPr>
        <a:xfrm>
          <a:off x="2514600" y="141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41911</xdr:rowOff>
    </xdr:from>
    <xdr:to>
      <xdr:col>19</xdr:col>
      <xdr:colOff>177800</xdr:colOff>
      <xdr:row>84</xdr:row>
      <xdr:rowOff>85725</xdr:rowOff>
    </xdr:to>
    <xdr:cxnSp macro="">
      <xdr:nvCxnSpPr>
        <xdr:cNvPr id="274" name="直線コネクタ 273">
          <a:extLst>
            <a:ext uri="{FF2B5EF4-FFF2-40B4-BE49-F238E27FC236}">
              <a16:creationId xmlns:a16="http://schemas.microsoft.com/office/drawing/2014/main" id="{B90ABBF9-7849-483E-A688-B6C7A0E6E9D4}"/>
            </a:ext>
          </a:extLst>
        </xdr:cNvPr>
        <xdr:cNvCxnSpPr/>
      </xdr:nvCxnSpPr>
      <xdr:spPr>
        <a:xfrm flipV="1">
          <a:off x="2565400" y="14123671"/>
          <a:ext cx="78994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5" name="n_1aveValue【公営住宅】&#10;有形固定資産減価償却率">
          <a:extLst>
            <a:ext uri="{FF2B5EF4-FFF2-40B4-BE49-F238E27FC236}">
              <a16:creationId xmlns:a16="http://schemas.microsoft.com/office/drawing/2014/main" id="{12F94B97-5EF8-4A74-9130-56822F70274D}"/>
            </a:ext>
          </a:extLst>
        </xdr:cNvPr>
        <xdr:cNvSpPr txBox="1"/>
      </xdr:nvSpPr>
      <xdr:spPr>
        <a:xfrm>
          <a:off x="317056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6" name="n_2aveValue【公営住宅】&#10;有形固定資産減価償却率">
          <a:extLst>
            <a:ext uri="{FF2B5EF4-FFF2-40B4-BE49-F238E27FC236}">
              <a16:creationId xmlns:a16="http://schemas.microsoft.com/office/drawing/2014/main" id="{A77376D9-7912-4EC8-9D10-B6357753C0FA}"/>
            </a:ext>
          </a:extLst>
        </xdr:cNvPr>
        <xdr:cNvSpPr txBox="1"/>
      </xdr:nvSpPr>
      <xdr:spPr>
        <a:xfrm>
          <a:off x="2385704" y="1358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FE0DA46B-6385-4DCD-B4A6-AEA4A1148716}"/>
            </a:ext>
          </a:extLst>
        </xdr:cNvPr>
        <xdr:cNvSpPr txBox="1"/>
      </xdr:nvSpPr>
      <xdr:spPr>
        <a:xfrm>
          <a:off x="1611004" y="135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83838</xdr:rowOff>
    </xdr:from>
    <xdr:ext cx="405111" cy="259045"/>
    <xdr:sp macro="" textlink="">
      <xdr:nvSpPr>
        <xdr:cNvPr id="278" name="n_1mainValue【公営住宅】&#10;有形固定資産減価償却率">
          <a:extLst>
            <a:ext uri="{FF2B5EF4-FFF2-40B4-BE49-F238E27FC236}">
              <a16:creationId xmlns:a16="http://schemas.microsoft.com/office/drawing/2014/main" id="{A524CA8F-4B55-4948-8B10-9D13D7E1AB14}"/>
            </a:ext>
          </a:extLst>
        </xdr:cNvPr>
        <xdr:cNvSpPr txBox="1"/>
      </xdr:nvSpPr>
      <xdr:spPr>
        <a:xfrm>
          <a:off x="3170564" y="1416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127652</xdr:rowOff>
    </xdr:from>
    <xdr:ext cx="405111" cy="259045"/>
    <xdr:sp macro="" textlink="">
      <xdr:nvSpPr>
        <xdr:cNvPr id="279" name="n_2mainValue【公営住宅】&#10;有形固定資産減価償却率">
          <a:extLst>
            <a:ext uri="{FF2B5EF4-FFF2-40B4-BE49-F238E27FC236}">
              <a16:creationId xmlns:a16="http://schemas.microsoft.com/office/drawing/2014/main" id="{17A00516-AD4E-4F3B-B36F-9D87ED7D8F25}"/>
            </a:ext>
          </a:extLst>
        </xdr:cNvPr>
        <xdr:cNvSpPr txBox="1"/>
      </xdr:nvSpPr>
      <xdr:spPr>
        <a:xfrm>
          <a:off x="2385704" y="1420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2B25C8DF-B951-4812-B275-51EE2F7E96A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1F981369-B207-4011-A363-0A9ADC65594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D7633E05-A759-4787-B683-F8EBECE3D5F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A525C0BE-F3BE-4F49-9E89-A20F52C0F21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E6BF3EAE-5BB7-48F7-8173-84AFA69A003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1AA0E679-968F-4253-8968-822E6E02909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B2CBD58D-A4B2-4A99-8B3E-36ED48BBFEA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CE9B293D-091A-4700-9B68-4C24EC2EDC75}"/>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CA8D74CB-46F9-4E1A-B61F-E5113A9A9BF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A5447D21-DFD3-487F-A57A-DBA111689E2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1549F343-B9AE-4F18-8FFC-191EDCC10E7A}"/>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99A39025-26AC-4ACD-B73E-05AE7907661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44A11FB7-01D9-4D22-93C3-25CDFDA46E6A}"/>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A9C51A7A-67DA-4AC0-82B0-EAA04AA36491}"/>
            </a:ext>
          </a:extLst>
        </xdr:cNvPr>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DAAE1D4E-568D-48FB-884E-4FC497AD5FAB}"/>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DC20D758-5805-41C2-B279-1FE43613E459}"/>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67D14CA2-08DA-4DF5-98CB-E5F56B2AEA0C}"/>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803244D1-23B3-413C-96B5-231B6DBEB5BF}"/>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78C87B1F-3305-4652-93F0-87BE277392AC}"/>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B00D9655-D849-4F86-A057-62A43A065E96}"/>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57F26E61-3D15-4CFE-8B7A-493D399535F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A6223D73-F160-403F-ACE8-56F033508719}"/>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CE554C68-2D54-4119-98DB-76B70E1F730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5B47E256-5974-4DF1-AB76-D0443C90A8D5}"/>
            </a:ext>
          </a:extLst>
        </xdr:cNvPr>
        <xdr:cNvCxnSpPr/>
      </xdr:nvCxnSpPr>
      <xdr:spPr>
        <a:xfrm flipV="1">
          <a:off x="9219565" y="13111009"/>
          <a:ext cx="0" cy="141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87B3DA4B-E1D5-4E2C-BB98-67421BE3A592}"/>
            </a:ext>
          </a:extLst>
        </xdr:cNvPr>
        <xdr:cNvSpPr txBox="1"/>
      </xdr:nvSpPr>
      <xdr:spPr>
        <a:xfrm>
          <a:off x="9258300"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33A759E0-C5F0-421F-9DBE-B89978AC0A0B}"/>
            </a:ext>
          </a:extLst>
        </xdr:cNvPr>
        <xdr:cNvCxnSpPr/>
      </xdr:nvCxnSpPr>
      <xdr:spPr>
        <a:xfrm>
          <a:off x="9154160" y="14526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BBCA4698-7FDD-4C6C-9801-917EB2EE5BFF}"/>
            </a:ext>
          </a:extLst>
        </xdr:cNvPr>
        <xdr:cNvSpPr txBox="1"/>
      </xdr:nvSpPr>
      <xdr:spPr>
        <a:xfrm>
          <a:off x="9258300" y="128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D762933D-FC2E-4B02-8754-D26F6CB40952}"/>
            </a:ext>
          </a:extLst>
        </xdr:cNvPr>
        <xdr:cNvCxnSpPr/>
      </xdr:nvCxnSpPr>
      <xdr:spPr>
        <a:xfrm>
          <a:off x="9154160" y="13111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a:extLst>
            <a:ext uri="{FF2B5EF4-FFF2-40B4-BE49-F238E27FC236}">
              <a16:creationId xmlns:a16="http://schemas.microsoft.com/office/drawing/2014/main" id="{93306AF3-3530-46A4-9B73-5A6A40EAC961}"/>
            </a:ext>
          </a:extLst>
        </xdr:cNvPr>
        <xdr:cNvSpPr txBox="1"/>
      </xdr:nvSpPr>
      <xdr:spPr>
        <a:xfrm>
          <a:off x="9258300" y="14169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9BAE65E2-67BA-4E05-BCCE-D9C891EC14C4}"/>
            </a:ext>
          </a:extLst>
        </xdr:cNvPr>
        <xdr:cNvSpPr/>
      </xdr:nvSpPr>
      <xdr:spPr>
        <a:xfrm>
          <a:off x="9192260" y="14314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DAF111D3-81AD-4D52-BD36-E157711527AD}"/>
            </a:ext>
          </a:extLst>
        </xdr:cNvPr>
        <xdr:cNvSpPr/>
      </xdr:nvSpPr>
      <xdr:spPr>
        <a:xfrm>
          <a:off x="8445500" y="1431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DF8994C3-1270-441B-B96E-4A6F69E4E4E4}"/>
            </a:ext>
          </a:extLst>
        </xdr:cNvPr>
        <xdr:cNvSpPr/>
      </xdr:nvSpPr>
      <xdr:spPr>
        <a:xfrm>
          <a:off x="7670800" y="143131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41590CDD-D990-4C6E-9845-8DCD6A6C61F4}"/>
            </a:ext>
          </a:extLst>
        </xdr:cNvPr>
        <xdr:cNvSpPr/>
      </xdr:nvSpPr>
      <xdr:spPr>
        <a:xfrm>
          <a:off x="6873240" y="14346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30119B53-C4D8-4FA8-9876-B537308AEC9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7844DED1-F747-417C-A194-DB2FB82BCF09}"/>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C09C603F-89AD-4A7B-8CD9-EC363C1E080C}"/>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DAED0DC0-15A3-4A20-8B17-022DCFCB8D8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F6F17823-B699-4537-9326-570332E69DA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65252</xdr:rowOff>
    </xdr:from>
    <xdr:to>
      <xdr:col>55</xdr:col>
      <xdr:colOff>50800</xdr:colOff>
      <xdr:row>85</xdr:row>
      <xdr:rowOff>166852</xdr:rowOff>
    </xdr:to>
    <xdr:sp macro="" textlink="">
      <xdr:nvSpPr>
        <xdr:cNvPr id="318" name="楕円 317">
          <a:extLst>
            <a:ext uri="{FF2B5EF4-FFF2-40B4-BE49-F238E27FC236}">
              <a16:creationId xmlns:a16="http://schemas.microsoft.com/office/drawing/2014/main" id="{EDBE9B6D-57AA-469E-9CFC-CCA300C94A6F}"/>
            </a:ext>
          </a:extLst>
        </xdr:cNvPr>
        <xdr:cNvSpPr/>
      </xdr:nvSpPr>
      <xdr:spPr>
        <a:xfrm>
          <a:off x="9192260" y="143146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43679</xdr:rowOff>
    </xdr:from>
    <xdr:ext cx="469744" cy="259045"/>
    <xdr:sp macro="" textlink="">
      <xdr:nvSpPr>
        <xdr:cNvPr id="319" name="【公営住宅】&#10;一人当たり面積該当値テキスト">
          <a:extLst>
            <a:ext uri="{FF2B5EF4-FFF2-40B4-BE49-F238E27FC236}">
              <a16:creationId xmlns:a16="http://schemas.microsoft.com/office/drawing/2014/main" id="{5B7178F9-A509-44DF-B366-38C1F27F9E2D}"/>
            </a:ext>
          </a:extLst>
        </xdr:cNvPr>
        <xdr:cNvSpPr txBox="1"/>
      </xdr:nvSpPr>
      <xdr:spPr>
        <a:xfrm>
          <a:off x="9258300" y="142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67272</xdr:rowOff>
    </xdr:from>
    <xdr:to>
      <xdr:col>50</xdr:col>
      <xdr:colOff>165100</xdr:colOff>
      <xdr:row>85</xdr:row>
      <xdr:rowOff>168872</xdr:rowOff>
    </xdr:to>
    <xdr:sp macro="" textlink="">
      <xdr:nvSpPr>
        <xdr:cNvPr id="320" name="楕円 319">
          <a:extLst>
            <a:ext uri="{FF2B5EF4-FFF2-40B4-BE49-F238E27FC236}">
              <a16:creationId xmlns:a16="http://schemas.microsoft.com/office/drawing/2014/main" id="{4B4D4685-939D-41E8-AACA-649D63D0186C}"/>
            </a:ext>
          </a:extLst>
        </xdr:cNvPr>
        <xdr:cNvSpPr/>
      </xdr:nvSpPr>
      <xdr:spPr>
        <a:xfrm>
          <a:off x="8445500" y="1431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116052</xdr:rowOff>
    </xdr:from>
    <xdr:to>
      <xdr:col>55</xdr:col>
      <xdr:colOff>0</xdr:colOff>
      <xdr:row>85</xdr:row>
      <xdr:rowOff>118072</xdr:rowOff>
    </xdr:to>
    <xdr:cxnSp macro="">
      <xdr:nvCxnSpPr>
        <xdr:cNvPr id="321" name="直線コネクタ 320">
          <a:extLst>
            <a:ext uri="{FF2B5EF4-FFF2-40B4-BE49-F238E27FC236}">
              <a16:creationId xmlns:a16="http://schemas.microsoft.com/office/drawing/2014/main" id="{48184F55-386C-4BDD-87D4-0F60203812C2}"/>
            </a:ext>
          </a:extLst>
        </xdr:cNvPr>
        <xdr:cNvCxnSpPr/>
      </xdr:nvCxnSpPr>
      <xdr:spPr>
        <a:xfrm flipV="1">
          <a:off x="8496300" y="14365452"/>
          <a:ext cx="7239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60185</xdr:rowOff>
    </xdr:from>
    <xdr:to>
      <xdr:col>46</xdr:col>
      <xdr:colOff>38100</xdr:colOff>
      <xdr:row>85</xdr:row>
      <xdr:rowOff>161785</xdr:rowOff>
    </xdr:to>
    <xdr:sp macro="" textlink="">
      <xdr:nvSpPr>
        <xdr:cNvPr id="322" name="楕円 321">
          <a:extLst>
            <a:ext uri="{FF2B5EF4-FFF2-40B4-BE49-F238E27FC236}">
              <a16:creationId xmlns:a16="http://schemas.microsoft.com/office/drawing/2014/main" id="{B00D7B25-5B98-49AD-8522-9945A7359F88}"/>
            </a:ext>
          </a:extLst>
        </xdr:cNvPr>
        <xdr:cNvSpPr/>
      </xdr:nvSpPr>
      <xdr:spPr>
        <a:xfrm>
          <a:off x="7670800" y="143095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110985</xdr:rowOff>
    </xdr:from>
    <xdr:to>
      <xdr:col>50</xdr:col>
      <xdr:colOff>114300</xdr:colOff>
      <xdr:row>85</xdr:row>
      <xdr:rowOff>118072</xdr:rowOff>
    </xdr:to>
    <xdr:cxnSp macro="">
      <xdr:nvCxnSpPr>
        <xdr:cNvPr id="323" name="直線コネクタ 322">
          <a:extLst>
            <a:ext uri="{FF2B5EF4-FFF2-40B4-BE49-F238E27FC236}">
              <a16:creationId xmlns:a16="http://schemas.microsoft.com/office/drawing/2014/main" id="{553028C3-5AF5-45F8-85DE-5324A9F5433C}"/>
            </a:ext>
          </a:extLst>
        </xdr:cNvPr>
        <xdr:cNvCxnSpPr/>
      </xdr:nvCxnSpPr>
      <xdr:spPr>
        <a:xfrm>
          <a:off x="7713980" y="14360385"/>
          <a:ext cx="78232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a:extLst>
            <a:ext uri="{FF2B5EF4-FFF2-40B4-BE49-F238E27FC236}">
              <a16:creationId xmlns:a16="http://schemas.microsoft.com/office/drawing/2014/main" id="{B1F596BE-D290-47F4-8432-A6AE6C716FFA}"/>
            </a:ext>
          </a:extLst>
        </xdr:cNvPr>
        <xdr:cNvSpPr txBox="1"/>
      </xdr:nvSpPr>
      <xdr:spPr>
        <a:xfrm>
          <a:off x="8271587" y="1408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5" name="n_2aveValue【公営住宅】&#10;一人当たり面積">
          <a:extLst>
            <a:ext uri="{FF2B5EF4-FFF2-40B4-BE49-F238E27FC236}">
              <a16:creationId xmlns:a16="http://schemas.microsoft.com/office/drawing/2014/main" id="{4111C4D1-A264-470E-B0B1-16F6314D864B}"/>
            </a:ext>
          </a:extLst>
        </xdr:cNvPr>
        <xdr:cNvSpPr txBox="1"/>
      </xdr:nvSpPr>
      <xdr:spPr>
        <a:xfrm>
          <a:off x="7509587" y="144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6C6A97C7-2393-4DAB-905E-04D7E80728A7}"/>
            </a:ext>
          </a:extLst>
        </xdr:cNvPr>
        <xdr:cNvSpPr txBox="1"/>
      </xdr:nvSpPr>
      <xdr:spPr>
        <a:xfrm>
          <a:off x="6712027" y="141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159999</xdr:rowOff>
    </xdr:from>
    <xdr:ext cx="469744" cy="259045"/>
    <xdr:sp macro="" textlink="">
      <xdr:nvSpPr>
        <xdr:cNvPr id="327" name="n_1mainValue【公営住宅】&#10;一人当たり面積">
          <a:extLst>
            <a:ext uri="{FF2B5EF4-FFF2-40B4-BE49-F238E27FC236}">
              <a16:creationId xmlns:a16="http://schemas.microsoft.com/office/drawing/2014/main" id="{888CC42A-F87E-4439-844C-A54BA1D288E5}"/>
            </a:ext>
          </a:extLst>
        </xdr:cNvPr>
        <xdr:cNvSpPr txBox="1"/>
      </xdr:nvSpPr>
      <xdr:spPr>
        <a:xfrm>
          <a:off x="8271587" y="144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6862</xdr:rowOff>
    </xdr:from>
    <xdr:ext cx="469744" cy="259045"/>
    <xdr:sp macro="" textlink="">
      <xdr:nvSpPr>
        <xdr:cNvPr id="328" name="n_2mainValue【公営住宅】&#10;一人当たり面積">
          <a:extLst>
            <a:ext uri="{FF2B5EF4-FFF2-40B4-BE49-F238E27FC236}">
              <a16:creationId xmlns:a16="http://schemas.microsoft.com/office/drawing/2014/main" id="{E57BD846-0BDA-4A67-9264-BB9497BA1D60}"/>
            </a:ext>
          </a:extLst>
        </xdr:cNvPr>
        <xdr:cNvSpPr txBox="1"/>
      </xdr:nvSpPr>
      <xdr:spPr>
        <a:xfrm>
          <a:off x="7509587" y="1408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A748B959-26A2-494B-8D17-136AC3826EBB}"/>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4FA35652-0CA2-4B12-A185-D96C80A9FAF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80890922-3227-45D1-821B-513CC8AA5E5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856CD945-1500-4727-8CCD-559D5466438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E5C3AFE9-6F0A-433C-9FE6-5DF8F4068E2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18747B68-C6A0-4888-9097-AA8B79F8947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A6978CFE-119B-4DAE-8213-01F764E87B8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9064AFDE-1F6F-484C-80D9-A061118FFE85}"/>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939D9C75-7134-4D57-963E-F3C5349CE56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90F5ECE6-4B96-43E8-9C9B-D560E21D085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86F44992-3952-409C-AFC0-C62CC8D317B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16B4CDD3-5EF0-4960-B8EB-779E553E0536}"/>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228A2446-7DC0-48DE-BB47-68F51EC4478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6C7FF3CC-2117-463F-9C6D-34FC502C165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677D61CA-41F9-4635-A629-943336379ED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61ACC2E3-5552-4634-8E58-DACEFC5333B2}"/>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BDB5FF16-4C5D-4B69-AA9B-89312198574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E1B4F667-25F2-4CA6-8D7B-CBF7D7C4D17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8375F72F-B51B-4529-A996-87733521B86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138AC2F4-2817-429F-8495-B4C8D8F24B5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83D62272-F4B4-4BC0-96A4-6A548930F83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61F52A2D-A454-4D9E-BBB6-FB7A1E20531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8AB377E1-7FA7-47C7-A982-A85747D4E5C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EE95DAFD-44EB-49EE-9AFA-2F62D160A43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9F7A121C-DAAB-4F6E-B2A2-0C42B5BEAF8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072268B9-747A-42E2-844E-1A97BCCE19D9}"/>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9F167709-B1F5-4020-820C-B15D29C3F349}"/>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65685C9A-8C8C-499F-B1EF-1D434F970843}"/>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983E4B51-8255-4FD2-93FF-EF8AABB15197}"/>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70804363-B1DD-493B-A159-BD8F23A5EFAE}"/>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D97E8AC1-EBB3-4DD3-AF60-AE8A866515FF}"/>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92762D21-9D9E-4DFB-89E0-3FF44A18B8A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606AF224-1D7C-4818-AC7E-25E68543F45E}"/>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4BE9022A-F64C-4014-A24A-201C0BF35E2B}"/>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356769A5-1DBE-4B69-BC14-D98DDB01E92F}"/>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F2808E78-4921-4F2D-8B07-EE4CABEC556D}"/>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0A777C32-42B3-4FF7-95BF-E3A70A0531A7}"/>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B7B71D0D-6928-4E14-84DA-322281CF98C3}"/>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C2AE516D-6C4C-4F03-B413-E8F390A23BB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D7D9C9D3-C286-4065-A0FB-4A3E6BBA4E7C}"/>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33E2794E-50B5-4C1F-8FA9-6B7CA075648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086AEB2F-9143-4343-BD64-77E42523D797}"/>
            </a:ext>
          </a:extLst>
        </xdr:cNvPr>
        <xdr:cNvCxnSpPr/>
      </xdr:nvCxnSpPr>
      <xdr:spPr>
        <a:xfrm flipV="1">
          <a:off x="14375764" y="5534842"/>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03C95B7E-BA0B-4FE0-812A-09B8841D8C93}"/>
            </a:ext>
          </a:extLst>
        </xdr:cNvPr>
        <xdr:cNvSpPr txBox="1"/>
      </xdr:nvSpPr>
      <xdr:spPr>
        <a:xfrm>
          <a:off x="14414500" y="7070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66F52B16-E1D1-4614-AC15-7E8CA808FCA3}"/>
            </a:ext>
          </a:extLst>
        </xdr:cNvPr>
        <xdr:cNvCxnSpPr/>
      </xdr:nvCxnSpPr>
      <xdr:spPr>
        <a:xfrm>
          <a:off x="14287500" y="70664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C9A51C97-2794-4209-ADAD-AA8D9D2482AC}"/>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E9F80E3E-7DE4-4856-8090-3954E853F9CE}"/>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CA599073-860E-4D35-9726-7D7D11AF7E0D}"/>
            </a:ext>
          </a:extLst>
        </xdr:cNvPr>
        <xdr:cNvSpPr txBox="1"/>
      </xdr:nvSpPr>
      <xdr:spPr>
        <a:xfrm>
          <a:off x="14414500" y="61972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64A7605D-A2AA-40A4-AED0-0AACFC936CBA}"/>
            </a:ext>
          </a:extLst>
        </xdr:cNvPr>
        <xdr:cNvSpPr/>
      </xdr:nvSpPr>
      <xdr:spPr>
        <a:xfrm>
          <a:off x="14325600" y="62150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6105EA58-3B4E-4C13-8065-ED07855B0DF9}"/>
            </a:ext>
          </a:extLst>
        </xdr:cNvPr>
        <xdr:cNvSpPr/>
      </xdr:nvSpPr>
      <xdr:spPr>
        <a:xfrm>
          <a:off x="13578840" y="62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FAAA5D46-3573-4798-8C4A-2D482EB9A1A6}"/>
            </a:ext>
          </a:extLst>
        </xdr:cNvPr>
        <xdr:cNvSpPr/>
      </xdr:nvSpPr>
      <xdr:spPr>
        <a:xfrm>
          <a:off x="12804140" y="6166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6884C566-5D35-4593-B830-9406F7589975}"/>
            </a:ext>
          </a:extLst>
        </xdr:cNvPr>
        <xdr:cNvSpPr/>
      </xdr:nvSpPr>
      <xdr:spPr>
        <a:xfrm>
          <a:off x="12029440" y="6194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7996D620-D273-40E5-A655-366255629CC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1C4DDEEC-50CF-4FF0-B6A6-DDD03570B0F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8483DEC3-CCA3-45D7-B94C-138BE9DD6486}"/>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714CBE6-78D3-48EF-A68C-FEC8F79190EA}"/>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BB5A5D50-D070-4410-82C1-F09D1763DC2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18869</xdr:rowOff>
    </xdr:from>
    <xdr:to>
      <xdr:col>85</xdr:col>
      <xdr:colOff>177800</xdr:colOff>
      <xdr:row>33</xdr:row>
      <xdr:rowOff>120469</xdr:rowOff>
    </xdr:to>
    <xdr:sp macro="" textlink="">
      <xdr:nvSpPr>
        <xdr:cNvPr id="385" name="楕円 384">
          <a:extLst>
            <a:ext uri="{FF2B5EF4-FFF2-40B4-BE49-F238E27FC236}">
              <a16:creationId xmlns:a16="http://schemas.microsoft.com/office/drawing/2014/main" id="{EF6EB7E5-E1CA-4CE0-9279-0F353E0D13BF}"/>
            </a:ext>
          </a:extLst>
        </xdr:cNvPr>
        <xdr:cNvSpPr/>
      </xdr:nvSpPr>
      <xdr:spPr>
        <a:xfrm>
          <a:off x="14325600" y="55509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105246</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BDD82245-9F1E-4C94-A476-B61E18605FCF}"/>
            </a:ext>
          </a:extLst>
        </xdr:cNvPr>
        <xdr:cNvSpPr txBox="1"/>
      </xdr:nvSpPr>
      <xdr:spPr>
        <a:xfrm>
          <a:off x="14414500" y="5469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22134</xdr:rowOff>
    </xdr:from>
    <xdr:to>
      <xdr:col>81</xdr:col>
      <xdr:colOff>101600</xdr:colOff>
      <xdr:row>33</xdr:row>
      <xdr:rowOff>123734</xdr:rowOff>
    </xdr:to>
    <xdr:sp macro="" textlink="">
      <xdr:nvSpPr>
        <xdr:cNvPr id="387" name="楕円 386">
          <a:extLst>
            <a:ext uri="{FF2B5EF4-FFF2-40B4-BE49-F238E27FC236}">
              <a16:creationId xmlns:a16="http://schemas.microsoft.com/office/drawing/2014/main" id="{743679F0-D246-4834-82CA-E7228F3B0BAE}"/>
            </a:ext>
          </a:extLst>
        </xdr:cNvPr>
        <xdr:cNvSpPr/>
      </xdr:nvSpPr>
      <xdr:spPr>
        <a:xfrm>
          <a:off x="13578840" y="55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69669</xdr:rowOff>
    </xdr:from>
    <xdr:to>
      <xdr:col>85</xdr:col>
      <xdr:colOff>127000</xdr:colOff>
      <xdr:row>33</xdr:row>
      <xdr:rowOff>72934</xdr:rowOff>
    </xdr:to>
    <xdr:cxnSp macro="">
      <xdr:nvCxnSpPr>
        <xdr:cNvPr id="388" name="直線コネクタ 387">
          <a:extLst>
            <a:ext uri="{FF2B5EF4-FFF2-40B4-BE49-F238E27FC236}">
              <a16:creationId xmlns:a16="http://schemas.microsoft.com/office/drawing/2014/main" id="{5D439EAB-C839-4472-A97A-509B17C3B191}"/>
            </a:ext>
          </a:extLst>
        </xdr:cNvPr>
        <xdr:cNvCxnSpPr/>
      </xdr:nvCxnSpPr>
      <xdr:spPr>
        <a:xfrm flipV="1">
          <a:off x="13629640" y="5601789"/>
          <a:ext cx="7467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25400</xdr:rowOff>
    </xdr:from>
    <xdr:to>
      <xdr:col>76</xdr:col>
      <xdr:colOff>165100</xdr:colOff>
      <xdr:row>33</xdr:row>
      <xdr:rowOff>127000</xdr:rowOff>
    </xdr:to>
    <xdr:sp macro="" textlink="">
      <xdr:nvSpPr>
        <xdr:cNvPr id="389" name="楕円 388">
          <a:extLst>
            <a:ext uri="{FF2B5EF4-FFF2-40B4-BE49-F238E27FC236}">
              <a16:creationId xmlns:a16="http://schemas.microsoft.com/office/drawing/2014/main" id="{D7DFB897-BB7A-4575-9DDD-737547E10FAC}"/>
            </a:ext>
          </a:extLst>
        </xdr:cNvPr>
        <xdr:cNvSpPr/>
      </xdr:nvSpPr>
      <xdr:spPr>
        <a:xfrm>
          <a:off x="1280414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72934</xdr:rowOff>
    </xdr:from>
    <xdr:to>
      <xdr:col>81</xdr:col>
      <xdr:colOff>50800</xdr:colOff>
      <xdr:row>33</xdr:row>
      <xdr:rowOff>76200</xdr:rowOff>
    </xdr:to>
    <xdr:cxnSp macro="">
      <xdr:nvCxnSpPr>
        <xdr:cNvPr id="390" name="直線コネクタ 389">
          <a:extLst>
            <a:ext uri="{FF2B5EF4-FFF2-40B4-BE49-F238E27FC236}">
              <a16:creationId xmlns:a16="http://schemas.microsoft.com/office/drawing/2014/main" id="{8C6E854E-D085-421C-8E0D-A3A891A47293}"/>
            </a:ext>
          </a:extLst>
        </xdr:cNvPr>
        <xdr:cNvCxnSpPr/>
      </xdr:nvCxnSpPr>
      <xdr:spPr>
        <a:xfrm flipV="1">
          <a:off x="12854940" y="5605054"/>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F9CDFBBC-FE72-40CC-80BB-099429A52A09}"/>
            </a:ext>
          </a:extLst>
        </xdr:cNvPr>
        <xdr:cNvSpPr txBox="1"/>
      </xdr:nvSpPr>
      <xdr:spPr>
        <a:xfrm>
          <a:off x="13437244" y="630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4A8A30E5-97A0-4EBB-B11E-9F6DE52E176B}"/>
            </a:ext>
          </a:extLst>
        </xdr:cNvPr>
        <xdr:cNvSpPr txBox="1"/>
      </xdr:nvSpPr>
      <xdr:spPr>
        <a:xfrm>
          <a:off x="12675244" y="625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71050573-D94C-404C-A81D-8AB814F0C0ED}"/>
            </a:ext>
          </a:extLst>
        </xdr:cNvPr>
        <xdr:cNvSpPr txBox="1"/>
      </xdr:nvSpPr>
      <xdr:spPr>
        <a:xfrm>
          <a:off x="1190054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140261</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93C24B15-6F3B-46C1-AD70-9393AB6C2EC6}"/>
            </a:ext>
          </a:extLst>
        </xdr:cNvPr>
        <xdr:cNvSpPr txBox="1"/>
      </xdr:nvSpPr>
      <xdr:spPr>
        <a:xfrm>
          <a:off x="13437244" y="53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143527</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D5CE0303-A51E-4F5F-9F8C-099924256DFE}"/>
            </a:ext>
          </a:extLst>
        </xdr:cNvPr>
        <xdr:cNvSpPr txBox="1"/>
      </xdr:nvSpPr>
      <xdr:spPr>
        <a:xfrm>
          <a:off x="12675244" y="534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15C01E8D-D3F7-44A5-B43F-2FA56489F323}"/>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6E499855-FC63-44DE-B4FB-C6DDE16A080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F87681C4-F4B8-4D70-BFB1-A6902976618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F24721A9-11D5-4231-BD49-8F1A7832964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BCBBA61F-A0F9-44C8-BF90-DD48A020C26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8FEED286-602A-40AF-AE5D-399E389AA4DE}"/>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B2E4EC08-32FD-4D8C-B83A-D943A2AC0B7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5AE60E04-80E9-4CBE-AAB8-01CAFF89B80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A8E2E367-AC66-4D8C-A9B1-B24756B27A98}"/>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A67FC1B3-747B-4BB1-AC0A-351C7BDAE72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941C0079-3861-43DE-8E74-5B9663E27AC2}"/>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1592C7C7-562B-416A-8ED8-1BE9DBADBC18}"/>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FF215547-D94F-40CC-B4FF-F8177004095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62532F4F-E05E-4A69-B34C-2CA7FB468CA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C917A4A0-C3E7-465A-B4E0-7FE33D4EBF2C}"/>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037796C1-C505-43D8-B09D-7113A0EC95B2}"/>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6DD66E53-B890-49F8-85DF-6A7605E06415}"/>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F4A51F26-2C79-4FA7-AC6B-AFE78E092B0F}"/>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06F4994B-3256-46CA-B500-B8E4EEE4C28C}"/>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D9F8D9C2-0139-42AA-877D-9089087F02ED}"/>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97ECE4DD-1DDD-42B6-A445-A5B5F54BC536}"/>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19597F89-4234-4607-850B-577CF365A3F1}"/>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969999E4-E084-4B45-9DE9-F88A844B276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9A8EC94F-F32C-4F0F-9916-9FEF8B152C87}"/>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05DED2E9-19E3-4151-A561-19781523E3B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03DFF09D-CC4C-45A7-83D8-710A78941F7E}"/>
            </a:ext>
          </a:extLst>
        </xdr:cNvPr>
        <xdr:cNvCxnSpPr/>
      </xdr:nvCxnSpPr>
      <xdr:spPr>
        <a:xfrm flipV="1">
          <a:off x="19509104" y="5533208"/>
          <a:ext cx="0" cy="150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6A2914DE-3574-43D5-A685-50C3D55EDB04}"/>
            </a:ext>
          </a:extLst>
        </xdr:cNvPr>
        <xdr:cNvSpPr txBox="1"/>
      </xdr:nvSpPr>
      <xdr:spPr>
        <a:xfrm>
          <a:off x="19547840"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4546694E-B36D-49DB-A97B-1A611990E9CD}"/>
            </a:ext>
          </a:extLst>
        </xdr:cNvPr>
        <xdr:cNvCxnSpPr/>
      </xdr:nvCxnSpPr>
      <xdr:spPr>
        <a:xfrm>
          <a:off x="19443700" y="7035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22449318-B650-4EF6-A6BC-E25F6AC9E479}"/>
            </a:ext>
          </a:extLst>
        </xdr:cNvPr>
        <xdr:cNvSpPr txBox="1"/>
      </xdr:nvSpPr>
      <xdr:spPr>
        <a:xfrm>
          <a:off x="19547840" y="531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0EAE390D-734F-40B0-9235-773001A2E348}"/>
            </a:ext>
          </a:extLst>
        </xdr:cNvPr>
        <xdr:cNvCxnSpPr/>
      </xdr:nvCxnSpPr>
      <xdr:spPr>
        <a:xfrm>
          <a:off x="19443700" y="5533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D734F95A-D023-436E-A494-95E2FDA20182}"/>
            </a:ext>
          </a:extLst>
        </xdr:cNvPr>
        <xdr:cNvSpPr txBox="1"/>
      </xdr:nvSpPr>
      <xdr:spPr>
        <a:xfrm>
          <a:off x="19547840" y="65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369FE2FA-0ECE-4C83-8A5F-43FB24173CE3}"/>
            </a:ext>
          </a:extLst>
        </xdr:cNvPr>
        <xdr:cNvSpPr/>
      </xdr:nvSpPr>
      <xdr:spPr>
        <a:xfrm>
          <a:off x="19458940" y="6649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8E5F5E88-871C-42E2-8771-FE1344DE65DF}"/>
            </a:ext>
          </a:extLst>
        </xdr:cNvPr>
        <xdr:cNvSpPr/>
      </xdr:nvSpPr>
      <xdr:spPr>
        <a:xfrm>
          <a:off x="18735040" y="66444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F97561B1-0B62-4314-9BB0-96D5896016F6}"/>
            </a:ext>
          </a:extLst>
        </xdr:cNvPr>
        <xdr:cNvSpPr/>
      </xdr:nvSpPr>
      <xdr:spPr>
        <a:xfrm>
          <a:off x="17937480" y="6672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a:extLst>
            <a:ext uri="{FF2B5EF4-FFF2-40B4-BE49-F238E27FC236}">
              <a16:creationId xmlns:a16="http://schemas.microsoft.com/office/drawing/2014/main" id="{91C89D6E-243F-40C9-AF9D-8D91E839DCAF}"/>
            </a:ext>
          </a:extLst>
        </xdr:cNvPr>
        <xdr:cNvSpPr/>
      </xdr:nvSpPr>
      <xdr:spPr>
        <a:xfrm>
          <a:off x="17162780" y="6683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3C1E24B-8592-4EBA-8C6E-4FD74846193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1D9F6A6-4968-4D9D-A320-E8DAAF4DDEE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EBC257E-4040-44A9-AAC6-0362DD5C7901}"/>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FCAADB1-5DE0-4B14-AE61-5142C5068F0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0D42BA9-8FAF-470D-9BD5-B4D03EE9872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128815</xdr:rowOff>
    </xdr:from>
    <xdr:to>
      <xdr:col>116</xdr:col>
      <xdr:colOff>114300</xdr:colOff>
      <xdr:row>41</xdr:row>
      <xdr:rowOff>58965</xdr:rowOff>
    </xdr:to>
    <xdr:sp macro="" textlink="">
      <xdr:nvSpPr>
        <xdr:cNvPr id="436" name="楕円 435">
          <a:extLst>
            <a:ext uri="{FF2B5EF4-FFF2-40B4-BE49-F238E27FC236}">
              <a16:creationId xmlns:a16="http://schemas.microsoft.com/office/drawing/2014/main" id="{3D3D4EE2-AB79-4EDB-915D-81CFB2A9F46A}"/>
            </a:ext>
          </a:extLst>
        </xdr:cNvPr>
        <xdr:cNvSpPr/>
      </xdr:nvSpPr>
      <xdr:spPr>
        <a:xfrm>
          <a:off x="19458940" y="6834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107242</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4437CB49-0B6C-4728-ADC3-031311CEA2D3}"/>
            </a:ext>
          </a:extLst>
        </xdr:cNvPr>
        <xdr:cNvSpPr txBox="1"/>
      </xdr:nvSpPr>
      <xdr:spPr>
        <a:xfrm>
          <a:off x="19547840"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132080</xdr:rowOff>
    </xdr:from>
    <xdr:to>
      <xdr:col>112</xdr:col>
      <xdr:colOff>38100</xdr:colOff>
      <xdr:row>41</xdr:row>
      <xdr:rowOff>62230</xdr:rowOff>
    </xdr:to>
    <xdr:sp macro="" textlink="">
      <xdr:nvSpPr>
        <xdr:cNvPr id="438" name="楕円 437">
          <a:extLst>
            <a:ext uri="{FF2B5EF4-FFF2-40B4-BE49-F238E27FC236}">
              <a16:creationId xmlns:a16="http://schemas.microsoft.com/office/drawing/2014/main" id="{4C7B930B-3CB7-4F0E-9212-154301A3AB01}"/>
            </a:ext>
          </a:extLst>
        </xdr:cNvPr>
        <xdr:cNvSpPr/>
      </xdr:nvSpPr>
      <xdr:spPr>
        <a:xfrm>
          <a:off x="18735040" y="683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8165</xdr:rowOff>
    </xdr:from>
    <xdr:to>
      <xdr:col>116</xdr:col>
      <xdr:colOff>63500</xdr:colOff>
      <xdr:row>41</xdr:row>
      <xdr:rowOff>11430</xdr:rowOff>
    </xdr:to>
    <xdr:cxnSp macro="">
      <xdr:nvCxnSpPr>
        <xdr:cNvPr id="439" name="直線コネクタ 438">
          <a:extLst>
            <a:ext uri="{FF2B5EF4-FFF2-40B4-BE49-F238E27FC236}">
              <a16:creationId xmlns:a16="http://schemas.microsoft.com/office/drawing/2014/main" id="{D6085404-3FC6-4B47-BB4B-FF9DA57CD79D}"/>
            </a:ext>
          </a:extLst>
        </xdr:cNvPr>
        <xdr:cNvCxnSpPr/>
      </xdr:nvCxnSpPr>
      <xdr:spPr>
        <a:xfrm flipV="1">
          <a:off x="18778220" y="6881405"/>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136434</xdr:rowOff>
    </xdr:from>
    <xdr:to>
      <xdr:col>107</xdr:col>
      <xdr:colOff>101600</xdr:colOff>
      <xdr:row>41</xdr:row>
      <xdr:rowOff>66584</xdr:rowOff>
    </xdr:to>
    <xdr:sp macro="" textlink="">
      <xdr:nvSpPr>
        <xdr:cNvPr id="440" name="楕円 439">
          <a:extLst>
            <a:ext uri="{FF2B5EF4-FFF2-40B4-BE49-F238E27FC236}">
              <a16:creationId xmlns:a16="http://schemas.microsoft.com/office/drawing/2014/main" id="{AAD2A761-D901-4AEE-9D1C-E4A6DD439514}"/>
            </a:ext>
          </a:extLst>
        </xdr:cNvPr>
        <xdr:cNvSpPr/>
      </xdr:nvSpPr>
      <xdr:spPr>
        <a:xfrm>
          <a:off x="17937480" y="6842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xdr:rowOff>
    </xdr:from>
    <xdr:to>
      <xdr:col>111</xdr:col>
      <xdr:colOff>177800</xdr:colOff>
      <xdr:row>41</xdr:row>
      <xdr:rowOff>15784</xdr:rowOff>
    </xdr:to>
    <xdr:cxnSp macro="">
      <xdr:nvCxnSpPr>
        <xdr:cNvPr id="441" name="直線コネクタ 440">
          <a:extLst>
            <a:ext uri="{FF2B5EF4-FFF2-40B4-BE49-F238E27FC236}">
              <a16:creationId xmlns:a16="http://schemas.microsoft.com/office/drawing/2014/main" id="{E7E4DB93-D953-4903-B028-5FDE84A71DB7}"/>
            </a:ext>
          </a:extLst>
        </xdr:cNvPr>
        <xdr:cNvCxnSpPr/>
      </xdr:nvCxnSpPr>
      <xdr:spPr>
        <a:xfrm flipV="1">
          <a:off x="17988280" y="6884670"/>
          <a:ext cx="78994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2E6E435B-35C5-40BF-A1C1-25A0956A1B90}"/>
            </a:ext>
          </a:extLst>
        </xdr:cNvPr>
        <xdr:cNvSpPr txBox="1"/>
      </xdr:nvSpPr>
      <xdr:spPr>
        <a:xfrm>
          <a:off x="18561127"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64559A92-59B0-4112-8CBE-C10678CA53DF}"/>
            </a:ext>
          </a:extLst>
        </xdr:cNvPr>
        <xdr:cNvSpPr txBox="1"/>
      </xdr:nvSpPr>
      <xdr:spPr>
        <a:xfrm>
          <a:off x="17776267" y="645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508A0777-EE32-4D3C-AB0B-5719B806BA5A}"/>
            </a:ext>
          </a:extLst>
        </xdr:cNvPr>
        <xdr:cNvSpPr txBox="1"/>
      </xdr:nvSpPr>
      <xdr:spPr>
        <a:xfrm>
          <a:off x="1700156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53357</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61D34F8B-3518-404B-9821-061171C9BA57}"/>
            </a:ext>
          </a:extLst>
        </xdr:cNvPr>
        <xdr:cNvSpPr txBox="1"/>
      </xdr:nvSpPr>
      <xdr:spPr>
        <a:xfrm>
          <a:off x="185611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57711</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9BA709E0-3DE5-4E12-BFC0-FB351FFB4CBB}"/>
            </a:ext>
          </a:extLst>
        </xdr:cNvPr>
        <xdr:cNvSpPr txBox="1"/>
      </xdr:nvSpPr>
      <xdr:spPr>
        <a:xfrm>
          <a:off x="17776267" y="69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07AA0C82-016E-4061-8ED6-852C4BADE4C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13AA43B3-0427-4899-A926-9317B0828FBA}"/>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1CD21B8F-FC02-4A01-87B6-A66FCAD99E7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B0CEF661-FD0B-4415-A2CA-522A790DC78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A6CE33B7-F1D9-4377-88B2-D20ADE2833F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50D90C9B-5EEC-484F-AB18-BC4241787E0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C735061A-AAC3-406B-9C58-D0BCEC9F100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90173A1C-C0D7-4DFA-B6FE-8F4D71A834B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0FF50B7C-9F44-4F8B-BA64-D180FD173DD9}"/>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15D51A47-2037-4F56-8CDF-D6566295527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7099F79E-EB50-4FD5-A904-B3DAE3D2B1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9E25CFD5-2D41-4F65-A8DE-3DEA4939C90C}"/>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2AA2C780-643E-4AE0-8248-A977F64EB6D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A287DE27-26CB-4B91-951E-1BCA0E2171AC}"/>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C21C03AC-3580-49DC-B513-21AEDF5AA30A}"/>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71D1C10E-4459-46B5-ADE1-9782DC3B33C3}"/>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E800F3AE-F579-4A22-AC0F-E4A7F8C92CB8}"/>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40E4F0F3-357C-4DAB-9AEB-590C9ABD34F8}"/>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266C1BA1-5D72-40A6-93A2-89088A53D818}"/>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44233F2A-BFFB-4D72-97F2-D33DF7C8C05A}"/>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419BD80F-2F94-4562-8C39-52E9F03860D2}"/>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43F7E3B1-D8FD-49D7-BB47-067615AB2DD7}"/>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4E75A4F7-E0EB-425B-AACA-A7DAE7F5E32C}"/>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98885109-3037-41FF-8716-970CEEF095BD}"/>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6A4F0A14-A880-48D5-9198-57D872A0989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F9D5784C-008D-4A1C-8D33-6F084D668F56}"/>
            </a:ext>
          </a:extLst>
        </xdr:cNvPr>
        <xdr:cNvCxnSpPr/>
      </xdr:nvCxnSpPr>
      <xdr:spPr>
        <a:xfrm flipV="1">
          <a:off x="14375764" y="9261022"/>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DE77E6A7-1F76-47B3-B086-DE6A0137B9C9}"/>
            </a:ext>
          </a:extLst>
        </xdr:cNvPr>
        <xdr:cNvSpPr txBox="1"/>
      </xdr:nvSpPr>
      <xdr:spPr>
        <a:xfrm>
          <a:off x="14414500" y="1068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6DD88332-03BC-4050-BD3B-D4ECDCEC89FE}"/>
            </a:ext>
          </a:extLst>
        </xdr:cNvPr>
        <xdr:cNvCxnSpPr/>
      </xdr:nvCxnSpPr>
      <xdr:spPr>
        <a:xfrm>
          <a:off x="14287500" y="10683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1633EAFB-CC34-4C81-8D8D-D9DC0308B235}"/>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878EC8D9-5ED4-42CD-ADE3-764EFA2CD365}"/>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9442BF75-6669-4C40-AD25-071BECBB3E4C}"/>
            </a:ext>
          </a:extLst>
        </xdr:cNvPr>
        <xdr:cNvSpPr txBox="1"/>
      </xdr:nvSpPr>
      <xdr:spPr>
        <a:xfrm>
          <a:off x="14414500" y="985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EC55637A-0E9D-4DF9-8F94-09C4BFF1D2E6}"/>
            </a:ext>
          </a:extLst>
        </xdr:cNvPr>
        <xdr:cNvSpPr/>
      </xdr:nvSpPr>
      <xdr:spPr>
        <a:xfrm>
          <a:off x="14325600" y="98813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132D39FA-A048-465E-8456-246D6F162642}"/>
            </a:ext>
          </a:extLst>
        </xdr:cNvPr>
        <xdr:cNvSpPr/>
      </xdr:nvSpPr>
      <xdr:spPr>
        <a:xfrm>
          <a:off x="13578840" y="9886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E7798777-3C21-4120-9700-E51E7EBDE1CF}"/>
            </a:ext>
          </a:extLst>
        </xdr:cNvPr>
        <xdr:cNvSpPr/>
      </xdr:nvSpPr>
      <xdr:spPr>
        <a:xfrm>
          <a:off x="12804140" y="989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a:extLst>
            <a:ext uri="{FF2B5EF4-FFF2-40B4-BE49-F238E27FC236}">
              <a16:creationId xmlns:a16="http://schemas.microsoft.com/office/drawing/2014/main" id="{7F0B8F7E-F3F5-4F37-B4D3-B93D902B9E9B}"/>
            </a:ext>
          </a:extLst>
        </xdr:cNvPr>
        <xdr:cNvSpPr/>
      </xdr:nvSpPr>
      <xdr:spPr>
        <a:xfrm>
          <a:off x="12029440" y="9908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9F3E07B1-9299-4B4F-9270-501EAD47866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584672B0-3BAB-4304-AB95-8A04A321441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76FA9CE4-0787-4766-A4D7-3CAEC922D97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349D1466-D2D9-4CB6-8A3D-148A9D5270F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4C358376-2F01-48E1-9C70-71E3C0D6E2BF}"/>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9616</xdr:rowOff>
    </xdr:from>
    <xdr:to>
      <xdr:col>85</xdr:col>
      <xdr:colOff>177800</xdr:colOff>
      <xdr:row>57</xdr:row>
      <xdr:rowOff>111216</xdr:rowOff>
    </xdr:to>
    <xdr:sp macro="" textlink="">
      <xdr:nvSpPr>
        <xdr:cNvPr id="487" name="楕円 486">
          <a:extLst>
            <a:ext uri="{FF2B5EF4-FFF2-40B4-BE49-F238E27FC236}">
              <a16:creationId xmlns:a16="http://schemas.microsoft.com/office/drawing/2014/main" id="{9F178AE9-F1D0-469B-BB5E-FA2BF85C752F}"/>
            </a:ext>
          </a:extLst>
        </xdr:cNvPr>
        <xdr:cNvSpPr/>
      </xdr:nvSpPr>
      <xdr:spPr>
        <a:xfrm>
          <a:off x="14325600" y="956509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32493</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99FA4E28-F116-4120-A6B6-3F435DF17F09}"/>
            </a:ext>
          </a:extLst>
        </xdr:cNvPr>
        <xdr:cNvSpPr txBox="1"/>
      </xdr:nvSpPr>
      <xdr:spPr>
        <a:xfrm>
          <a:off x="14414500" y="94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34109</xdr:rowOff>
    </xdr:from>
    <xdr:to>
      <xdr:col>81</xdr:col>
      <xdr:colOff>101600</xdr:colOff>
      <xdr:row>57</xdr:row>
      <xdr:rowOff>135709</xdr:rowOff>
    </xdr:to>
    <xdr:sp macro="" textlink="">
      <xdr:nvSpPr>
        <xdr:cNvPr id="489" name="楕円 488">
          <a:extLst>
            <a:ext uri="{FF2B5EF4-FFF2-40B4-BE49-F238E27FC236}">
              <a16:creationId xmlns:a16="http://schemas.microsoft.com/office/drawing/2014/main" id="{AC9C322B-ED06-41A5-A5AB-6A83B261C5D9}"/>
            </a:ext>
          </a:extLst>
        </xdr:cNvPr>
        <xdr:cNvSpPr/>
      </xdr:nvSpPr>
      <xdr:spPr>
        <a:xfrm>
          <a:off x="13578840" y="95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60416</xdr:rowOff>
    </xdr:from>
    <xdr:to>
      <xdr:col>85</xdr:col>
      <xdr:colOff>127000</xdr:colOff>
      <xdr:row>57</xdr:row>
      <xdr:rowOff>84909</xdr:rowOff>
    </xdr:to>
    <xdr:cxnSp macro="">
      <xdr:nvCxnSpPr>
        <xdr:cNvPr id="490" name="直線コネクタ 489">
          <a:extLst>
            <a:ext uri="{FF2B5EF4-FFF2-40B4-BE49-F238E27FC236}">
              <a16:creationId xmlns:a16="http://schemas.microsoft.com/office/drawing/2014/main" id="{A2CCC629-821C-48AB-8BFC-90D5578927BB}"/>
            </a:ext>
          </a:extLst>
        </xdr:cNvPr>
        <xdr:cNvCxnSpPr/>
      </xdr:nvCxnSpPr>
      <xdr:spPr>
        <a:xfrm flipV="1">
          <a:off x="13629640" y="9615896"/>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70031</xdr:rowOff>
    </xdr:from>
    <xdr:to>
      <xdr:col>76</xdr:col>
      <xdr:colOff>165100</xdr:colOff>
      <xdr:row>58</xdr:row>
      <xdr:rowOff>181</xdr:rowOff>
    </xdr:to>
    <xdr:sp macro="" textlink="">
      <xdr:nvSpPr>
        <xdr:cNvPr id="491" name="楕円 490">
          <a:extLst>
            <a:ext uri="{FF2B5EF4-FFF2-40B4-BE49-F238E27FC236}">
              <a16:creationId xmlns:a16="http://schemas.microsoft.com/office/drawing/2014/main" id="{7A0E8EC3-A748-41F0-A718-9ACFD44E964D}"/>
            </a:ext>
          </a:extLst>
        </xdr:cNvPr>
        <xdr:cNvSpPr/>
      </xdr:nvSpPr>
      <xdr:spPr>
        <a:xfrm>
          <a:off x="12804140" y="9625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84909</xdr:rowOff>
    </xdr:from>
    <xdr:to>
      <xdr:col>81</xdr:col>
      <xdr:colOff>50800</xdr:colOff>
      <xdr:row>57</xdr:row>
      <xdr:rowOff>120831</xdr:rowOff>
    </xdr:to>
    <xdr:cxnSp macro="">
      <xdr:nvCxnSpPr>
        <xdr:cNvPr id="492" name="直線コネクタ 491">
          <a:extLst>
            <a:ext uri="{FF2B5EF4-FFF2-40B4-BE49-F238E27FC236}">
              <a16:creationId xmlns:a16="http://schemas.microsoft.com/office/drawing/2014/main" id="{9153CCE3-9845-4C1E-A0E4-ACE01E0686F9}"/>
            </a:ext>
          </a:extLst>
        </xdr:cNvPr>
        <xdr:cNvCxnSpPr/>
      </xdr:nvCxnSpPr>
      <xdr:spPr>
        <a:xfrm flipV="1">
          <a:off x="12854940" y="9640389"/>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a:extLst>
            <a:ext uri="{FF2B5EF4-FFF2-40B4-BE49-F238E27FC236}">
              <a16:creationId xmlns:a16="http://schemas.microsoft.com/office/drawing/2014/main" id="{25AB83AE-AFF5-4D03-9E8D-D983268BEED7}"/>
            </a:ext>
          </a:extLst>
        </xdr:cNvPr>
        <xdr:cNvSpPr txBox="1"/>
      </xdr:nvSpPr>
      <xdr:spPr>
        <a:xfrm>
          <a:off x="13437244" y="997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a:extLst>
            <a:ext uri="{FF2B5EF4-FFF2-40B4-BE49-F238E27FC236}">
              <a16:creationId xmlns:a16="http://schemas.microsoft.com/office/drawing/2014/main" id="{74B4485F-5FC4-4951-A269-491E98A7B82D}"/>
            </a:ext>
          </a:extLst>
        </xdr:cNvPr>
        <xdr:cNvSpPr txBox="1"/>
      </xdr:nvSpPr>
      <xdr:spPr>
        <a:xfrm>
          <a:off x="12675244" y="9991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a:extLst>
            <a:ext uri="{FF2B5EF4-FFF2-40B4-BE49-F238E27FC236}">
              <a16:creationId xmlns:a16="http://schemas.microsoft.com/office/drawing/2014/main" id="{321D3CE6-9C2A-4156-A2AF-AA722077E067}"/>
            </a:ext>
          </a:extLst>
        </xdr:cNvPr>
        <xdr:cNvSpPr txBox="1"/>
      </xdr:nvSpPr>
      <xdr:spPr>
        <a:xfrm>
          <a:off x="119005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152236</xdr:rowOff>
    </xdr:from>
    <xdr:ext cx="405111" cy="259045"/>
    <xdr:sp macro="" textlink="">
      <xdr:nvSpPr>
        <xdr:cNvPr id="496" name="n_1mainValue【学校施設】&#10;有形固定資産減価償却率">
          <a:extLst>
            <a:ext uri="{FF2B5EF4-FFF2-40B4-BE49-F238E27FC236}">
              <a16:creationId xmlns:a16="http://schemas.microsoft.com/office/drawing/2014/main" id="{AABD7958-2274-4F73-9830-55A0D20209A7}"/>
            </a:ext>
          </a:extLst>
        </xdr:cNvPr>
        <xdr:cNvSpPr txBox="1"/>
      </xdr:nvSpPr>
      <xdr:spPr>
        <a:xfrm>
          <a:off x="13437244" y="937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16708</xdr:rowOff>
    </xdr:from>
    <xdr:ext cx="405111" cy="259045"/>
    <xdr:sp macro="" textlink="">
      <xdr:nvSpPr>
        <xdr:cNvPr id="497" name="n_2mainValue【学校施設】&#10;有形固定資産減価償却率">
          <a:extLst>
            <a:ext uri="{FF2B5EF4-FFF2-40B4-BE49-F238E27FC236}">
              <a16:creationId xmlns:a16="http://schemas.microsoft.com/office/drawing/2014/main" id="{1D91A1BF-385B-4554-A2E8-926E95D3A6D9}"/>
            </a:ext>
          </a:extLst>
        </xdr:cNvPr>
        <xdr:cNvSpPr txBox="1"/>
      </xdr:nvSpPr>
      <xdr:spPr>
        <a:xfrm>
          <a:off x="12675244" y="9404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9E9CCD55-B48D-44A5-8BF3-BB7963B0BA5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7BEC06DD-9707-4FA7-AF7C-359CE91F04F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1CCB68A0-BD0D-4FE3-927E-5B4360DB6A0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3F7B1A5B-FAE4-40E3-BA28-19AE37506357}"/>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CA4D8293-CE5F-4BDB-9D43-118DDC8B52C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9270BCE1-5E72-4A53-B424-F4295B97995D}"/>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107FC9AB-A774-403D-8A68-C0955759F263}"/>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9F83C44A-4E17-4104-A255-A8E44FDCE3A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534CFCAF-BF5E-45F8-BE7E-95808265B5D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F461D562-74E9-4EF4-AE55-EF4B7608C26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CC490385-34DC-4EA8-9DFA-BE7BCC8C658D}"/>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1BE461BF-46B1-4887-8DFA-AEDBAFBB66BB}"/>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B44CF9E8-9BF1-484F-863B-43A5C8DB5A89}"/>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74B95467-7899-4EDC-A519-95E7EF8DB9CF}"/>
            </a:ext>
          </a:extLst>
        </xdr:cNvPr>
        <xdr:cNvSpPr txBox="1"/>
      </xdr:nvSpPr>
      <xdr:spPr>
        <a:xfrm>
          <a:off x="15630721" y="103984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F5E03702-9838-4CCD-BB6E-4500709259B1}"/>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4052D290-E84A-4B75-A0D9-F157753EC7EF}"/>
            </a:ext>
          </a:extLst>
        </xdr:cNvPr>
        <xdr:cNvSpPr txBox="1"/>
      </xdr:nvSpPr>
      <xdr:spPr>
        <a:xfrm>
          <a:off x="15630721" y="1007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700DE80E-B7E8-415F-8EEE-A30DEFDA882F}"/>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A7A05C18-D129-4E7C-836E-75D9865F041A}"/>
            </a:ext>
          </a:extLst>
        </xdr:cNvPr>
        <xdr:cNvSpPr txBox="1"/>
      </xdr:nvSpPr>
      <xdr:spPr>
        <a:xfrm>
          <a:off x="15630721" y="9760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CE914939-FB8D-4FFD-842F-418CE413D44E}"/>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6747BA7B-C4FE-48DE-9EBA-63644BC2EB23}"/>
            </a:ext>
          </a:extLst>
        </xdr:cNvPr>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FECC17D8-F82E-4DC2-9BE2-2D9E0025496E}"/>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559AF3EB-1372-42DF-A373-32164797D35A}"/>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465FF766-8C58-4676-A385-024D8D51A8E7}"/>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D1EB1AFC-524C-4661-988F-892771C5F229}"/>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91215871-C430-4351-909A-FBA40A6C43F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D38EF66F-7DB3-46C0-A8DF-C3EEC5CE7F3E}"/>
            </a:ext>
          </a:extLst>
        </xdr:cNvPr>
        <xdr:cNvCxnSpPr/>
      </xdr:nvCxnSpPr>
      <xdr:spPr>
        <a:xfrm flipV="1">
          <a:off x="19509104" y="9431502"/>
          <a:ext cx="0" cy="142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E6701D98-6AF1-4D2C-8E79-6A2C1085365A}"/>
            </a:ext>
          </a:extLst>
        </xdr:cNvPr>
        <xdr:cNvSpPr txBox="1"/>
      </xdr:nvSpPr>
      <xdr:spPr>
        <a:xfrm>
          <a:off x="19547840" y="108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1FCF1289-FE7E-4DB6-9228-DA4F73CFAF2F}"/>
            </a:ext>
          </a:extLst>
        </xdr:cNvPr>
        <xdr:cNvCxnSpPr/>
      </xdr:nvCxnSpPr>
      <xdr:spPr>
        <a:xfrm>
          <a:off x="19443700" y="108550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24F47D10-1AFB-47EE-8D1F-406AF9D28C38}"/>
            </a:ext>
          </a:extLst>
        </xdr:cNvPr>
        <xdr:cNvSpPr txBox="1"/>
      </xdr:nvSpPr>
      <xdr:spPr>
        <a:xfrm>
          <a:off x="19547840" y="921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C1618890-0D3B-4130-AE51-E08A2FA7719A}"/>
            </a:ext>
          </a:extLst>
        </xdr:cNvPr>
        <xdr:cNvCxnSpPr/>
      </xdr:nvCxnSpPr>
      <xdr:spPr>
        <a:xfrm>
          <a:off x="19443700" y="9431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28" name="【学校施設】&#10;一人当たり面積平均値テキスト">
          <a:extLst>
            <a:ext uri="{FF2B5EF4-FFF2-40B4-BE49-F238E27FC236}">
              <a16:creationId xmlns:a16="http://schemas.microsoft.com/office/drawing/2014/main" id="{CD1A787A-1C22-45F2-852C-F046DDDBDD3A}"/>
            </a:ext>
          </a:extLst>
        </xdr:cNvPr>
        <xdr:cNvSpPr txBox="1"/>
      </xdr:nvSpPr>
      <xdr:spPr>
        <a:xfrm>
          <a:off x="19547840" y="10520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5533391C-7349-425F-B596-FDFC3C1C38A0}"/>
            </a:ext>
          </a:extLst>
        </xdr:cNvPr>
        <xdr:cNvSpPr/>
      </xdr:nvSpPr>
      <xdr:spPr>
        <a:xfrm>
          <a:off x="19458940" y="10665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2CC33881-6AEF-4C96-B8C6-FF06F6E6FDF0}"/>
            </a:ext>
          </a:extLst>
        </xdr:cNvPr>
        <xdr:cNvSpPr/>
      </xdr:nvSpPr>
      <xdr:spPr>
        <a:xfrm>
          <a:off x="18735040" y="106690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9DC96AD9-B3AC-4390-B9FF-8E1A0032B828}"/>
            </a:ext>
          </a:extLst>
        </xdr:cNvPr>
        <xdr:cNvSpPr/>
      </xdr:nvSpPr>
      <xdr:spPr>
        <a:xfrm>
          <a:off x="17937480" y="1067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a:extLst>
            <a:ext uri="{FF2B5EF4-FFF2-40B4-BE49-F238E27FC236}">
              <a16:creationId xmlns:a16="http://schemas.microsoft.com/office/drawing/2014/main" id="{64BD210F-8B14-4571-BB7C-10A45D9929D0}"/>
            </a:ext>
          </a:extLst>
        </xdr:cNvPr>
        <xdr:cNvSpPr/>
      </xdr:nvSpPr>
      <xdr:spPr>
        <a:xfrm>
          <a:off x="17162780" y="1068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77AB99E1-8A84-440C-AFC7-46E9271E501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1B05BC88-BBD3-4187-85B2-80D965353187}"/>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B1D4EED7-BF41-4AC4-99F5-6F47A675FE2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CB793A5C-A93A-417E-9890-F462B3045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5E3AD38-E875-40C7-9BC4-867144C0C59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2692</xdr:rowOff>
    </xdr:from>
    <xdr:to>
      <xdr:col>116</xdr:col>
      <xdr:colOff>114300</xdr:colOff>
      <xdr:row>64</xdr:row>
      <xdr:rowOff>104292</xdr:rowOff>
    </xdr:to>
    <xdr:sp macro="" textlink="">
      <xdr:nvSpPr>
        <xdr:cNvPr id="538" name="楕円 537">
          <a:extLst>
            <a:ext uri="{FF2B5EF4-FFF2-40B4-BE49-F238E27FC236}">
              <a16:creationId xmlns:a16="http://schemas.microsoft.com/office/drawing/2014/main" id="{75B1EFBA-0072-4DB2-9AF1-97202ACE1E09}"/>
            </a:ext>
          </a:extLst>
        </xdr:cNvPr>
        <xdr:cNvSpPr/>
      </xdr:nvSpPr>
      <xdr:spPr>
        <a:xfrm>
          <a:off x="19458940" y="107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89069</xdr:rowOff>
    </xdr:from>
    <xdr:ext cx="469744" cy="259045"/>
    <xdr:sp macro="" textlink="">
      <xdr:nvSpPr>
        <xdr:cNvPr id="539" name="【学校施設】&#10;一人当たり面積該当値テキスト">
          <a:extLst>
            <a:ext uri="{FF2B5EF4-FFF2-40B4-BE49-F238E27FC236}">
              <a16:creationId xmlns:a16="http://schemas.microsoft.com/office/drawing/2014/main" id="{59B6FF82-38E2-4009-85F2-F835E0438F9D}"/>
            </a:ext>
          </a:extLst>
        </xdr:cNvPr>
        <xdr:cNvSpPr txBox="1"/>
      </xdr:nvSpPr>
      <xdr:spPr>
        <a:xfrm>
          <a:off x="19547840" y="106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3639</xdr:rowOff>
    </xdr:from>
    <xdr:to>
      <xdr:col>112</xdr:col>
      <xdr:colOff>38100</xdr:colOff>
      <xdr:row>64</xdr:row>
      <xdr:rowOff>105239</xdr:rowOff>
    </xdr:to>
    <xdr:sp macro="" textlink="">
      <xdr:nvSpPr>
        <xdr:cNvPr id="540" name="楕円 539">
          <a:extLst>
            <a:ext uri="{FF2B5EF4-FFF2-40B4-BE49-F238E27FC236}">
              <a16:creationId xmlns:a16="http://schemas.microsoft.com/office/drawing/2014/main" id="{A6459CA5-EEB0-4515-8170-B1426B4A484D}"/>
            </a:ext>
          </a:extLst>
        </xdr:cNvPr>
        <xdr:cNvSpPr/>
      </xdr:nvSpPr>
      <xdr:spPr>
        <a:xfrm>
          <a:off x="18735040" y="107325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53492</xdr:rowOff>
    </xdr:from>
    <xdr:to>
      <xdr:col>116</xdr:col>
      <xdr:colOff>63500</xdr:colOff>
      <xdr:row>64</xdr:row>
      <xdr:rowOff>54439</xdr:rowOff>
    </xdr:to>
    <xdr:cxnSp macro="">
      <xdr:nvCxnSpPr>
        <xdr:cNvPr id="541" name="直線コネクタ 540">
          <a:extLst>
            <a:ext uri="{FF2B5EF4-FFF2-40B4-BE49-F238E27FC236}">
              <a16:creationId xmlns:a16="http://schemas.microsoft.com/office/drawing/2014/main" id="{F2B265A7-DD63-40BB-BE8D-3BB29C947F89}"/>
            </a:ext>
          </a:extLst>
        </xdr:cNvPr>
        <xdr:cNvCxnSpPr/>
      </xdr:nvCxnSpPr>
      <xdr:spPr>
        <a:xfrm flipV="1">
          <a:off x="18778220" y="10782452"/>
          <a:ext cx="73152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4979</xdr:rowOff>
    </xdr:from>
    <xdr:to>
      <xdr:col>107</xdr:col>
      <xdr:colOff>101600</xdr:colOff>
      <xdr:row>64</xdr:row>
      <xdr:rowOff>106579</xdr:rowOff>
    </xdr:to>
    <xdr:sp macro="" textlink="">
      <xdr:nvSpPr>
        <xdr:cNvPr id="542" name="楕円 541">
          <a:extLst>
            <a:ext uri="{FF2B5EF4-FFF2-40B4-BE49-F238E27FC236}">
              <a16:creationId xmlns:a16="http://schemas.microsoft.com/office/drawing/2014/main" id="{061DC06D-3F2F-40CD-82D0-FBD5E4065004}"/>
            </a:ext>
          </a:extLst>
        </xdr:cNvPr>
        <xdr:cNvSpPr/>
      </xdr:nvSpPr>
      <xdr:spPr>
        <a:xfrm>
          <a:off x="17937480" y="107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54439</xdr:rowOff>
    </xdr:from>
    <xdr:to>
      <xdr:col>111</xdr:col>
      <xdr:colOff>177800</xdr:colOff>
      <xdr:row>64</xdr:row>
      <xdr:rowOff>55779</xdr:rowOff>
    </xdr:to>
    <xdr:cxnSp macro="">
      <xdr:nvCxnSpPr>
        <xdr:cNvPr id="543" name="直線コネクタ 542">
          <a:extLst>
            <a:ext uri="{FF2B5EF4-FFF2-40B4-BE49-F238E27FC236}">
              <a16:creationId xmlns:a16="http://schemas.microsoft.com/office/drawing/2014/main" id="{D0F2CFAE-2D92-45C3-8E8B-393013B52BE0}"/>
            </a:ext>
          </a:extLst>
        </xdr:cNvPr>
        <xdr:cNvCxnSpPr/>
      </xdr:nvCxnSpPr>
      <xdr:spPr>
        <a:xfrm flipV="1">
          <a:off x="17988280" y="10783399"/>
          <a:ext cx="78994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4" name="n_1aveValue【学校施設】&#10;一人当たり面積">
          <a:extLst>
            <a:ext uri="{FF2B5EF4-FFF2-40B4-BE49-F238E27FC236}">
              <a16:creationId xmlns:a16="http://schemas.microsoft.com/office/drawing/2014/main" id="{196FC4CF-45CB-4FDF-81BA-4DBD2A46FEF8}"/>
            </a:ext>
          </a:extLst>
        </xdr:cNvPr>
        <xdr:cNvSpPr txBox="1"/>
      </xdr:nvSpPr>
      <xdr:spPr>
        <a:xfrm>
          <a:off x="18561127" y="1044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45" name="n_2aveValue【学校施設】&#10;一人当たり面積">
          <a:extLst>
            <a:ext uri="{FF2B5EF4-FFF2-40B4-BE49-F238E27FC236}">
              <a16:creationId xmlns:a16="http://schemas.microsoft.com/office/drawing/2014/main" id="{0CD408C0-6216-4C56-92F5-6A19461063CB}"/>
            </a:ext>
          </a:extLst>
        </xdr:cNvPr>
        <xdr:cNvSpPr txBox="1"/>
      </xdr:nvSpPr>
      <xdr:spPr>
        <a:xfrm>
          <a:off x="17776267" y="1045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a:extLst>
            <a:ext uri="{FF2B5EF4-FFF2-40B4-BE49-F238E27FC236}">
              <a16:creationId xmlns:a16="http://schemas.microsoft.com/office/drawing/2014/main" id="{4C85F34A-068E-40CC-BF77-77E7418AEB22}"/>
            </a:ext>
          </a:extLst>
        </xdr:cNvPr>
        <xdr:cNvSpPr txBox="1"/>
      </xdr:nvSpPr>
      <xdr:spPr>
        <a:xfrm>
          <a:off x="17001567" y="1046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96366</xdr:rowOff>
    </xdr:from>
    <xdr:ext cx="469744" cy="259045"/>
    <xdr:sp macro="" textlink="">
      <xdr:nvSpPr>
        <xdr:cNvPr id="547" name="n_1mainValue【学校施設】&#10;一人当たり面積">
          <a:extLst>
            <a:ext uri="{FF2B5EF4-FFF2-40B4-BE49-F238E27FC236}">
              <a16:creationId xmlns:a16="http://schemas.microsoft.com/office/drawing/2014/main" id="{60E07C43-6B08-4407-A71D-6F58B5B7BCB7}"/>
            </a:ext>
          </a:extLst>
        </xdr:cNvPr>
        <xdr:cNvSpPr txBox="1"/>
      </xdr:nvSpPr>
      <xdr:spPr>
        <a:xfrm>
          <a:off x="18561127" y="108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97706</xdr:rowOff>
    </xdr:from>
    <xdr:ext cx="469744" cy="259045"/>
    <xdr:sp macro="" textlink="">
      <xdr:nvSpPr>
        <xdr:cNvPr id="548" name="n_2mainValue【学校施設】&#10;一人当たり面積">
          <a:extLst>
            <a:ext uri="{FF2B5EF4-FFF2-40B4-BE49-F238E27FC236}">
              <a16:creationId xmlns:a16="http://schemas.microsoft.com/office/drawing/2014/main" id="{AF023ED4-6D10-4586-A9B0-C9D0FE3A668A}"/>
            </a:ext>
          </a:extLst>
        </xdr:cNvPr>
        <xdr:cNvSpPr txBox="1"/>
      </xdr:nvSpPr>
      <xdr:spPr>
        <a:xfrm>
          <a:off x="17776267" y="1082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62C90B9E-D4D9-445F-9018-554398731452}"/>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50D9F543-C88B-47B2-9099-DEF89F064F14}"/>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035DFE0D-6BDF-4C69-BF70-E786B89BD38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FB9DE165-54B8-4CB1-B319-915855C5C20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3B133C98-44BF-4614-9740-06D61C1F9E1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14658CE4-FB92-4AA4-B486-CFEC6C69535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04ACD7F3-F11C-49A6-8E6F-9A5C58886A5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CF1F896A-3082-4EE1-92B6-49D810C9297E}"/>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3F7929F0-A8F4-4A0C-A729-89CE47ED36C8}"/>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358D6C07-F011-4985-A426-10BA3F4356B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9B2CD58F-5F6C-4C93-AF07-6BC9EEE7D3D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8798A8D7-1C67-4665-BE39-46FDFC5863A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527B96B1-B595-4306-A136-8B93D9059A4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2D84E81B-23EC-4835-9824-7162569F159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7F8DC5D1-8CED-4B25-A645-BE27EBE93273}"/>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A078AD42-981F-4D8D-A93F-3417763D776B}"/>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625ED171-A4A9-4DDA-9085-C24B60D26BE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786985BF-F0AC-4327-ADC8-C58390DAC37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4E274393-3DF7-4286-A43A-3DA532D8468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234DED00-E5DB-420D-9721-462DEA2EF2E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4312F2EC-467E-43A8-8911-E1B28691118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F8C8DB85-2AA6-48D0-A0AA-2C3A452D4F1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FC69431D-A6C3-4210-ABCA-7797BF88D399}"/>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9E8D242B-3E0D-46D8-A0F6-7633775519A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AE1A6F32-501C-41FF-A7FC-5B9BCCA96AE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8F6C56FE-8BA7-44E3-A2CE-CF986439E5A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a:extLst>
            <a:ext uri="{FF2B5EF4-FFF2-40B4-BE49-F238E27FC236}">
              <a16:creationId xmlns:a16="http://schemas.microsoft.com/office/drawing/2014/main" id="{1F78F765-AA46-4431-B561-F528EEF495A6}"/>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a:extLst>
            <a:ext uri="{FF2B5EF4-FFF2-40B4-BE49-F238E27FC236}">
              <a16:creationId xmlns:a16="http://schemas.microsoft.com/office/drawing/2014/main" id="{587DF57A-A7C7-428C-8180-88F0A911B5B1}"/>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a:extLst>
            <a:ext uri="{FF2B5EF4-FFF2-40B4-BE49-F238E27FC236}">
              <a16:creationId xmlns:a16="http://schemas.microsoft.com/office/drawing/2014/main" id="{16EA233A-667F-44B7-A0B5-A7B8D2D8918B}"/>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a:extLst>
            <a:ext uri="{FF2B5EF4-FFF2-40B4-BE49-F238E27FC236}">
              <a16:creationId xmlns:a16="http://schemas.microsoft.com/office/drawing/2014/main" id="{ADECE1EB-E46A-4557-A150-458E17E138E1}"/>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a:extLst>
            <a:ext uri="{FF2B5EF4-FFF2-40B4-BE49-F238E27FC236}">
              <a16:creationId xmlns:a16="http://schemas.microsoft.com/office/drawing/2014/main" id="{7E16B659-5315-40BA-9B12-5E9B9B463B21}"/>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a:extLst>
            <a:ext uri="{FF2B5EF4-FFF2-40B4-BE49-F238E27FC236}">
              <a16:creationId xmlns:a16="http://schemas.microsoft.com/office/drawing/2014/main" id="{6F0891B6-B012-44F1-9146-90DE6617610C}"/>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a:extLst>
            <a:ext uri="{FF2B5EF4-FFF2-40B4-BE49-F238E27FC236}">
              <a16:creationId xmlns:a16="http://schemas.microsoft.com/office/drawing/2014/main" id="{33981B46-C3D5-4AAB-AA7E-BF4F1BC7355D}"/>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a:extLst>
            <a:ext uri="{FF2B5EF4-FFF2-40B4-BE49-F238E27FC236}">
              <a16:creationId xmlns:a16="http://schemas.microsoft.com/office/drawing/2014/main" id="{416E4125-122C-4C6B-9D0D-B1C99B35BE6E}"/>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a:extLst>
            <a:ext uri="{FF2B5EF4-FFF2-40B4-BE49-F238E27FC236}">
              <a16:creationId xmlns:a16="http://schemas.microsoft.com/office/drawing/2014/main" id="{5437EC72-8EEF-47B9-88F0-16F83256FBDD}"/>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a:extLst>
            <a:ext uri="{FF2B5EF4-FFF2-40B4-BE49-F238E27FC236}">
              <a16:creationId xmlns:a16="http://schemas.microsoft.com/office/drawing/2014/main" id="{52EB533A-61AF-483E-9E15-71F66189790E}"/>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a:extLst>
            <a:ext uri="{FF2B5EF4-FFF2-40B4-BE49-F238E27FC236}">
              <a16:creationId xmlns:a16="http://schemas.microsoft.com/office/drawing/2014/main" id="{391038BF-5A16-4EB6-9B83-BE7BF06B7FCC}"/>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7D888B4D-1985-4EE3-89D3-9E905D389B55}"/>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a:extLst>
            <a:ext uri="{FF2B5EF4-FFF2-40B4-BE49-F238E27FC236}">
              <a16:creationId xmlns:a16="http://schemas.microsoft.com/office/drawing/2014/main" id="{AD8B0D70-3130-448C-B2AD-1B5E44E8D71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5C81EAC6-7B87-472B-A504-9D573B643B3E}"/>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a:extLst>
            <a:ext uri="{FF2B5EF4-FFF2-40B4-BE49-F238E27FC236}">
              <a16:creationId xmlns:a16="http://schemas.microsoft.com/office/drawing/2014/main" id="{1D4CCC15-BBE8-4A7B-85B4-601149F2EC8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90" name="直線コネクタ 589">
          <a:extLst>
            <a:ext uri="{FF2B5EF4-FFF2-40B4-BE49-F238E27FC236}">
              <a16:creationId xmlns:a16="http://schemas.microsoft.com/office/drawing/2014/main" id="{C444B610-BA61-4607-8536-8A62C608691B}"/>
            </a:ext>
          </a:extLst>
        </xdr:cNvPr>
        <xdr:cNvCxnSpPr/>
      </xdr:nvCxnSpPr>
      <xdr:spPr>
        <a:xfrm flipV="1">
          <a:off x="14375764" y="1671338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91" name="【公民館】&#10;有形固定資産減価償却率最小値テキスト">
          <a:extLst>
            <a:ext uri="{FF2B5EF4-FFF2-40B4-BE49-F238E27FC236}">
              <a16:creationId xmlns:a16="http://schemas.microsoft.com/office/drawing/2014/main" id="{F8F34E21-5A8B-4DD8-AD32-41E7D99A01F7}"/>
            </a:ext>
          </a:extLst>
        </xdr:cNvPr>
        <xdr:cNvSpPr txBox="1"/>
      </xdr:nvSpPr>
      <xdr:spPr>
        <a:xfrm>
          <a:off x="14414500" y="182455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92" name="直線コネクタ 591">
          <a:extLst>
            <a:ext uri="{FF2B5EF4-FFF2-40B4-BE49-F238E27FC236}">
              <a16:creationId xmlns:a16="http://schemas.microsoft.com/office/drawing/2014/main" id="{FE1B8550-5472-4CE7-9C4E-263773F5BF66}"/>
            </a:ext>
          </a:extLst>
        </xdr:cNvPr>
        <xdr:cNvCxnSpPr/>
      </xdr:nvCxnSpPr>
      <xdr:spPr>
        <a:xfrm>
          <a:off x="14287500" y="18241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公民館】&#10;有形固定資産減価償却率最大値テキスト">
          <a:extLst>
            <a:ext uri="{FF2B5EF4-FFF2-40B4-BE49-F238E27FC236}">
              <a16:creationId xmlns:a16="http://schemas.microsoft.com/office/drawing/2014/main" id="{52BDF558-0865-4D28-B27D-6E0D8324A3B8}"/>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a:extLst>
            <a:ext uri="{FF2B5EF4-FFF2-40B4-BE49-F238E27FC236}">
              <a16:creationId xmlns:a16="http://schemas.microsoft.com/office/drawing/2014/main" id="{553A7484-A536-4562-A5F0-637E48EF159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95" name="【公民館】&#10;有形固定資産減価償却率平均値テキスト">
          <a:extLst>
            <a:ext uri="{FF2B5EF4-FFF2-40B4-BE49-F238E27FC236}">
              <a16:creationId xmlns:a16="http://schemas.microsoft.com/office/drawing/2014/main" id="{B3D5BCFB-6F5E-46A6-957E-4003ECFCC39C}"/>
            </a:ext>
          </a:extLst>
        </xdr:cNvPr>
        <xdr:cNvSpPr txBox="1"/>
      </xdr:nvSpPr>
      <xdr:spPr>
        <a:xfrm>
          <a:off x="14414500" y="172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96" name="フローチャート: 判断 595">
          <a:extLst>
            <a:ext uri="{FF2B5EF4-FFF2-40B4-BE49-F238E27FC236}">
              <a16:creationId xmlns:a16="http://schemas.microsoft.com/office/drawing/2014/main" id="{5D115CC0-C317-4F85-B68B-3160C2141FA5}"/>
            </a:ext>
          </a:extLst>
        </xdr:cNvPr>
        <xdr:cNvSpPr/>
      </xdr:nvSpPr>
      <xdr:spPr>
        <a:xfrm>
          <a:off x="14325600" y="172406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97" name="フローチャート: 判断 596">
          <a:extLst>
            <a:ext uri="{FF2B5EF4-FFF2-40B4-BE49-F238E27FC236}">
              <a16:creationId xmlns:a16="http://schemas.microsoft.com/office/drawing/2014/main" id="{A54699EE-9942-427F-A71A-91A3EC69C7DC}"/>
            </a:ext>
          </a:extLst>
        </xdr:cNvPr>
        <xdr:cNvSpPr/>
      </xdr:nvSpPr>
      <xdr:spPr>
        <a:xfrm>
          <a:off x="13578840" y="1727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98" name="フローチャート: 判断 597">
          <a:extLst>
            <a:ext uri="{FF2B5EF4-FFF2-40B4-BE49-F238E27FC236}">
              <a16:creationId xmlns:a16="http://schemas.microsoft.com/office/drawing/2014/main" id="{6D39B444-9060-49C3-8457-75D326E082C9}"/>
            </a:ext>
          </a:extLst>
        </xdr:cNvPr>
        <xdr:cNvSpPr/>
      </xdr:nvSpPr>
      <xdr:spPr>
        <a:xfrm>
          <a:off x="1280414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99" name="フローチャート: 判断 598">
          <a:extLst>
            <a:ext uri="{FF2B5EF4-FFF2-40B4-BE49-F238E27FC236}">
              <a16:creationId xmlns:a16="http://schemas.microsoft.com/office/drawing/2014/main" id="{6EA23E72-0865-4EE8-8523-87DF05086A93}"/>
            </a:ext>
          </a:extLst>
        </xdr:cNvPr>
        <xdr:cNvSpPr/>
      </xdr:nvSpPr>
      <xdr:spPr>
        <a:xfrm>
          <a:off x="12029440" y="17346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F0994F5F-73D9-48C0-B3EB-E15FB66F36D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C2ACB8BC-5FC2-4852-B656-01DA2331CED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96A004F1-997D-4EAC-A09B-C87225075551}"/>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504B9F18-9A26-4D50-9F4A-36B8A6BEF84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47EEAE3F-CDDA-4728-97A4-60A46A054F0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64588</xdr:rowOff>
    </xdr:from>
    <xdr:to>
      <xdr:col>85</xdr:col>
      <xdr:colOff>177800</xdr:colOff>
      <xdr:row>101</xdr:row>
      <xdr:rowOff>166188</xdr:rowOff>
    </xdr:to>
    <xdr:sp macro="" textlink="">
      <xdr:nvSpPr>
        <xdr:cNvPr id="605" name="楕円 604">
          <a:extLst>
            <a:ext uri="{FF2B5EF4-FFF2-40B4-BE49-F238E27FC236}">
              <a16:creationId xmlns:a16="http://schemas.microsoft.com/office/drawing/2014/main" id="{7722FA63-A2F9-4F65-AFDB-3DDCF881979E}"/>
            </a:ext>
          </a:extLst>
        </xdr:cNvPr>
        <xdr:cNvSpPr/>
      </xdr:nvSpPr>
      <xdr:spPr>
        <a:xfrm>
          <a:off x="14325600" y="1699622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87465</xdr:rowOff>
    </xdr:from>
    <xdr:ext cx="405111" cy="259045"/>
    <xdr:sp macro="" textlink="">
      <xdr:nvSpPr>
        <xdr:cNvPr id="606" name="【公民館】&#10;有形固定資産減価償却率該当値テキスト">
          <a:extLst>
            <a:ext uri="{FF2B5EF4-FFF2-40B4-BE49-F238E27FC236}">
              <a16:creationId xmlns:a16="http://schemas.microsoft.com/office/drawing/2014/main" id="{833B3550-8154-44F2-8E24-00B638A3F33C}"/>
            </a:ext>
          </a:extLst>
        </xdr:cNvPr>
        <xdr:cNvSpPr txBox="1"/>
      </xdr:nvSpPr>
      <xdr:spPr>
        <a:xfrm>
          <a:off x="14414500" y="168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43362</xdr:rowOff>
    </xdr:from>
    <xdr:to>
      <xdr:col>81</xdr:col>
      <xdr:colOff>101600</xdr:colOff>
      <xdr:row>101</xdr:row>
      <xdr:rowOff>144962</xdr:rowOff>
    </xdr:to>
    <xdr:sp macro="" textlink="">
      <xdr:nvSpPr>
        <xdr:cNvPr id="607" name="楕円 606">
          <a:extLst>
            <a:ext uri="{FF2B5EF4-FFF2-40B4-BE49-F238E27FC236}">
              <a16:creationId xmlns:a16="http://schemas.microsoft.com/office/drawing/2014/main" id="{A1F007E4-D2D6-472C-A5EB-FE6765F411B8}"/>
            </a:ext>
          </a:extLst>
        </xdr:cNvPr>
        <xdr:cNvSpPr/>
      </xdr:nvSpPr>
      <xdr:spPr>
        <a:xfrm>
          <a:off x="13578840" y="169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94162</xdr:rowOff>
    </xdr:from>
    <xdr:to>
      <xdr:col>85</xdr:col>
      <xdr:colOff>127000</xdr:colOff>
      <xdr:row>101</xdr:row>
      <xdr:rowOff>115388</xdr:rowOff>
    </xdr:to>
    <xdr:cxnSp macro="">
      <xdr:nvCxnSpPr>
        <xdr:cNvPr id="608" name="直線コネクタ 607">
          <a:extLst>
            <a:ext uri="{FF2B5EF4-FFF2-40B4-BE49-F238E27FC236}">
              <a16:creationId xmlns:a16="http://schemas.microsoft.com/office/drawing/2014/main" id="{4253E6F1-5E09-4B6A-AB2B-03A642E0005E}"/>
            </a:ext>
          </a:extLst>
        </xdr:cNvPr>
        <xdr:cNvCxnSpPr/>
      </xdr:nvCxnSpPr>
      <xdr:spPr>
        <a:xfrm>
          <a:off x="13629640" y="17025802"/>
          <a:ext cx="74676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85816</xdr:rowOff>
    </xdr:from>
    <xdr:to>
      <xdr:col>76</xdr:col>
      <xdr:colOff>165100</xdr:colOff>
      <xdr:row>102</xdr:row>
      <xdr:rowOff>15966</xdr:rowOff>
    </xdr:to>
    <xdr:sp macro="" textlink="">
      <xdr:nvSpPr>
        <xdr:cNvPr id="609" name="楕円 608">
          <a:extLst>
            <a:ext uri="{FF2B5EF4-FFF2-40B4-BE49-F238E27FC236}">
              <a16:creationId xmlns:a16="http://schemas.microsoft.com/office/drawing/2014/main" id="{A94B9267-D956-4B4A-94A5-E7E8B71D1629}"/>
            </a:ext>
          </a:extLst>
        </xdr:cNvPr>
        <xdr:cNvSpPr/>
      </xdr:nvSpPr>
      <xdr:spPr>
        <a:xfrm>
          <a:off x="12804140" y="17017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94162</xdr:rowOff>
    </xdr:from>
    <xdr:to>
      <xdr:col>81</xdr:col>
      <xdr:colOff>50800</xdr:colOff>
      <xdr:row>101</xdr:row>
      <xdr:rowOff>136616</xdr:rowOff>
    </xdr:to>
    <xdr:cxnSp macro="">
      <xdr:nvCxnSpPr>
        <xdr:cNvPr id="610" name="直線コネクタ 609">
          <a:extLst>
            <a:ext uri="{FF2B5EF4-FFF2-40B4-BE49-F238E27FC236}">
              <a16:creationId xmlns:a16="http://schemas.microsoft.com/office/drawing/2014/main" id="{710E74A5-1181-4811-8CB9-4A10DE74FB53}"/>
            </a:ext>
          </a:extLst>
        </xdr:cNvPr>
        <xdr:cNvCxnSpPr/>
      </xdr:nvCxnSpPr>
      <xdr:spPr>
        <a:xfrm flipV="1">
          <a:off x="12854940" y="17025802"/>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11" name="n_1aveValue【公民館】&#10;有形固定資産減価償却率">
          <a:extLst>
            <a:ext uri="{FF2B5EF4-FFF2-40B4-BE49-F238E27FC236}">
              <a16:creationId xmlns:a16="http://schemas.microsoft.com/office/drawing/2014/main" id="{1395FD87-A77B-4DAB-B236-3105763C52E9}"/>
            </a:ext>
          </a:extLst>
        </xdr:cNvPr>
        <xdr:cNvSpPr txBox="1"/>
      </xdr:nvSpPr>
      <xdr:spPr>
        <a:xfrm>
          <a:off x="13437244" y="17367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12" name="n_2aveValue【公民館】&#10;有形固定資産減価償却率">
          <a:extLst>
            <a:ext uri="{FF2B5EF4-FFF2-40B4-BE49-F238E27FC236}">
              <a16:creationId xmlns:a16="http://schemas.microsoft.com/office/drawing/2014/main" id="{AC41B80A-7913-4A11-B0E3-43AEA895BE8E}"/>
            </a:ext>
          </a:extLst>
        </xdr:cNvPr>
        <xdr:cNvSpPr txBox="1"/>
      </xdr:nvSpPr>
      <xdr:spPr>
        <a:xfrm>
          <a:off x="126752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13" name="n_3aveValue【公民館】&#10;有形固定資産減価償却率">
          <a:extLst>
            <a:ext uri="{FF2B5EF4-FFF2-40B4-BE49-F238E27FC236}">
              <a16:creationId xmlns:a16="http://schemas.microsoft.com/office/drawing/2014/main" id="{CEDDB6E6-9C29-4524-9788-2830AA01C774}"/>
            </a:ext>
          </a:extLst>
        </xdr:cNvPr>
        <xdr:cNvSpPr txBox="1"/>
      </xdr:nvSpPr>
      <xdr:spPr>
        <a:xfrm>
          <a:off x="119005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161489</xdr:rowOff>
    </xdr:from>
    <xdr:ext cx="405111" cy="259045"/>
    <xdr:sp macro="" textlink="">
      <xdr:nvSpPr>
        <xdr:cNvPr id="614" name="n_1mainValue【公民館】&#10;有形固定資産減価償却率">
          <a:extLst>
            <a:ext uri="{FF2B5EF4-FFF2-40B4-BE49-F238E27FC236}">
              <a16:creationId xmlns:a16="http://schemas.microsoft.com/office/drawing/2014/main" id="{33AC9A10-9429-4ACA-A37B-99E0E04036B3}"/>
            </a:ext>
          </a:extLst>
        </xdr:cNvPr>
        <xdr:cNvSpPr txBox="1"/>
      </xdr:nvSpPr>
      <xdr:spPr>
        <a:xfrm>
          <a:off x="13437244" y="1675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32493</xdr:rowOff>
    </xdr:from>
    <xdr:ext cx="405111" cy="259045"/>
    <xdr:sp macro="" textlink="">
      <xdr:nvSpPr>
        <xdr:cNvPr id="615" name="n_2mainValue【公民館】&#10;有形固定資産減価償却率">
          <a:extLst>
            <a:ext uri="{FF2B5EF4-FFF2-40B4-BE49-F238E27FC236}">
              <a16:creationId xmlns:a16="http://schemas.microsoft.com/office/drawing/2014/main" id="{D0F7B028-5A1E-47CC-B4B2-FA04781D5A21}"/>
            </a:ext>
          </a:extLst>
        </xdr:cNvPr>
        <xdr:cNvSpPr txBox="1"/>
      </xdr:nvSpPr>
      <xdr:spPr>
        <a:xfrm>
          <a:off x="12675244" y="1679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415C1E91-26D2-461F-8554-240C50FBD1E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50EA707D-AAC9-4217-A51B-3A525F46A0C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3D3B1934-214A-421E-BDB4-EBE391A73BF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40052AF3-7F1F-453D-9127-681DA91D42B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E48A364F-B68D-4C18-BE11-9BA3066A80F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7E1DFDB7-E80B-4E51-8FEE-22CEDF60AB6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0859C6D5-C383-4A76-9234-6507194FCCA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5E25B092-38C1-4FC7-816C-8088DB20B4E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3E61CFE4-5C1C-4DEF-B071-06FE372843A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7643A1DD-F3C8-443A-809C-D81414DE14A1}"/>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53543C80-61A1-492D-A012-3E8D11DAF7A1}"/>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69319C06-0A56-45C8-B6AC-ED7CEE7E49A2}"/>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EDA36043-9B07-4F9E-A6A6-D7CFDA9EBA49}"/>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57C49D20-1382-488D-8106-C50326ECA01F}"/>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5CE11509-402D-4744-BFBD-FACDC3DA9343}"/>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31" name="テキスト ボックス 630">
          <a:extLst>
            <a:ext uri="{FF2B5EF4-FFF2-40B4-BE49-F238E27FC236}">
              <a16:creationId xmlns:a16="http://schemas.microsoft.com/office/drawing/2014/main" id="{9FE6538F-2171-4570-A091-8C8BB7714F2F}"/>
            </a:ext>
          </a:extLst>
        </xdr:cNvPr>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D7257E08-E62C-4A34-B999-4734963BC981}"/>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33" name="テキスト ボックス 632">
          <a:extLst>
            <a:ext uri="{FF2B5EF4-FFF2-40B4-BE49-F238E27FC236}">
              <a16:creationId xmlns:a16="http://schemas.microsoft.com/office/drawing/2014/main" id="{91A0C773-8BD2-4EC5-A0C1-0DFC3AA840A0}"/>
            </a:ext>
          </a:extLst>
        </xdr:cNvPr>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D910FD9D-C1B3-46A7-A82B-A36640461CA1}"/>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35" name="テキスト ボックス 634">
          <a:extLst>
            <a:ext uri="{FF2B5EF4-FFF2-40B4-BE49-F238E27FC236}">
              <a16:creationId xmlns:a16="http://schemas.microsoft.com/office/drawing/2014/main" id="{A84D41C3-2A55-443E-83ED-249CF9A0BF80}"/>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F0F249DB-9E01-44B0-AF21-97825BDF07D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7" name="テキスト ボックス 636">
          <a:extLst>
            <a:ext uri="{FF2B5EF4-FFF2-40B4-BE49-F238E27FC236}">
              <a16:creationId xmlns:a16="http://schemas.microsoft.com/office/drawing/2014/main" id="{8C487AD7-6753-4607-ACD3-6746D609B6FA}"/>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4378A97F-D53C-4CFB-8B39-4A4D8341A51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39" name="直線コネクタ 638">
          <a:extLst>
            <a:ext uri="{FF2B5EF4-FFF2-40B4-BE49-F238E27FC236}">
              <a16:creationId xmlns:a16="http://schemas.microsoft.com/office/drawing/2014/main" id="{D77B4919-5EF4-4A1B-9F2B-54F3D1519251}"/>
            </a:ext>
          </a:extLst>
        </xdr:cNvPr>
        <xdr:cNvCxnSpPr/>
      </xdr:nvCxnSpPr>
      <xdr:spPr>
        <a:xfrm flipV="1">
          <a:off x="19509104" y="17000296"/>
          <a:ext cx="0" cy="1255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40" name="【公民館】&#10;一人当たり面積最小値テキスト">
          <a:extLst>
            <a:ext uri="{FF2B5EF4-FFF2-40B4-BE49-F238E27FC236}">
              <a16:creationId xmlns:a16="http://schemas.microsoft.com/office/drawing/2014/main" id="{F41FD56E-5EB8-4FED-97A2-A710A991DF57}"/>
            </a:ext>
          </a:extLst>
        </xdr:cNvPr>
        <xdr:cNvSpPr txBox="1"/>
      </xdr:nvSpPr>
      <xdr:spPr>
        <a:xfrm>
          <a:off x="19547840" y="182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41" name="直線コネクタ 640">
          <a:extLst>
            <a:ext uri="{FF2B5EF4-FFF2-40B4-BE49-F238E27FC236}">
              <a16:creationId xmlns:a16="http://schemas.microsoft.com/office/drawing/2014/main" id="{AE3EB286-193D-40B2-B003-04AF91DDAA7C}"/>
            </a:ext>
          </a:extLst>
        </xdr:cNvPr>
        <xdr:cNvCxnSpPr/>
      </xdr:nvCxnSpPr>
      <xdr:spPr>
        <a:xfrm>
          <a:off x="19443700" y="18255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42" name="【公民館】&#10;一人当たり面積最大値テキスト">
          <a:extLst>
            <a:ext uri="{FF2B5EF4-FFF2-40B4-BE49-F238E27FC236}">
              <a16:creationId xmlns:a16="http://schemas.microsoft.com/office/drawing/2014/main" id="{60A7A00E-D0CC-4C8A-8A56-CD8BFBA9A516}"/>
            </a:ext>
          </a:extLst>
        </xdr:cNvPr>
        <xdr:cNvSpPr txBox="1"/>
      </xdr:nvSpPr>
      <xdr:spPr>
        <a:xfrm>
          <a:off x="19547840" y="167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43" name="直線コネクタ 642">
          <a:extLst>
            <a:ext uri="{FF2B5EF4-FFF2-40B4-BE49-F238E27FC236}">
              <a16:creationId xmlns:a16="http://schemas.microsoft.com/office/drawing/2014/main" id="{228FF1FC-740E-4887-B1ED-D3F8ABEA22E7}"/>
            </a:ext>
          </a:extLst>
        </xdr:cNvPr>
        <xdr:cNvCxnSpPr/>
      </xdr:nvCxnSpPr>
      <xdr:spPr>
        <a:xfrm>
          <a:off x="19443700" y="1700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44" name="【公民館】&#10;一人当たり面積平均値テキスト">
          <a:extLst>
            <a:ext uri="{FF2B5EF4-FFF2-40B4-BE49-F238E27FC236}">
              <a16:creationId xmlns:a16="http://schemas.microsoft.com/office/drawing/2014/main" id="{E8CFF820-A2A1-440C-B25A-EF0A4414761F}"/>
            </a:ext>
          </a:extLst>
        </xdr:cNvPr>
        <xdr:cNvSpPr txBox="1"/>
      </xdr:nvSpPr>
      <xdr:spPr>
        <a:xfrm>
          <a:off x="19547840" y="1798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45" name="フローチャート: 判断 644">
          <a:extLst>
            <a:ext uri="{FF2B5EF4-FFF2-40B4-BE49-F238E27FC236}">
              <a16:creationId xmlns:a16="http://schemas.microsoft.com/office/drawing/2014/main" id="{9001F227-7BD1-496E-8C93-4FCE5BC0804D}"/>
            </a:ext>
          </a:extLst>
        </xdr:cNvPr>
        <xdr:cNvSpPr/>
      </xdr:nvSpPr>
      <xdr:spPr>
        <a:xfrm>
          <a:off x="19458940" y="181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46" name="フローチャート: 判断 645">
          <a:extLst>
            <a:ext uri="{FF2B5EF4-FFF2-40B4-BE49-F238E27FC236}">
              <a16:creationId xmlns:a16="http://schemas.microsoft.com/office/drawing/2014/main" id="{873A01B8-A307-480F-957F-F9CEB83E28F0}"/>
            </a:ext>
          </a:extLst>
        </xdr:cNvPr>
        <xdr:cNvSpPr/>
      </xdr:nvSpPr>
      <xdr:spPr>
        <a:xfrm>
          <a:off x="18735040" y="181311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47" name="フローチャート: 判断 646">
          <a:extLst>
            <a:ext uri="{FF2B5EF4-FFF2-40B4-BE49-F238E27FC236}">
              <a16:creationId xmlns:a16="http://schemas.microsoft.com/office/drawing/2014/main" id="{7794F789-99E9-459B-A2E5-3D70F9C3143A}"/>
            </a:ext>
          </a:extLst>
        </xdr:cNvPr>
        <xdr:cNvSpPr/>
      </xdr:nvSpPr>
      <xdr:spPr>
        <a:xfrm>
          <a:off x="17937480" y="1814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48" name="フローチャート: 判断 647">
          <a:extLst>
            <a:ext uri="{FF2B5EF4-FFF2-40B4-BE49-F238E27FC236}">
              <a16:creationId xmlns:a16="http://schemas.microsoft.com/office/drawing/2014/main" id="{5507193B-8023-42B6-BE78-6A3E07790367}"/>
            </a:ext>
          </a:extLst>
        </xdr:cNvPr>
        <xdr:cNvSpPr/>
      </xdr:nvSpPr>
      <xdr:spPr>
        <a:xfrm>
          <a:off x="17162780" y="181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3FEFDB64-0A2B-450D-9559-E01CECAD918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4A4F6AF4-5779-4526-BCCB-CC4EE8A4ECB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F9E3DD93-17E4-4E98-9E62-00C26F73DA6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A7B7990F-60B8-4DF5-89FA-B186E7917D6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E444756B-2541-4937-9897-E5A1ACAF286E}"/>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66396</xdr:rowOff>
    </xdr:from>
    <xdr:to>
      <xdr:col>116</xdr:col>
      <xdr:colOff>114300</xdr:colOff>
      <xdr:row>108</xdr:row>
      <xdr:rowOff>167996</xdr:rowOff>
    </xdr:to>
    <xdr:sp macro="" textlink="">
      <xdr:nvSpPr>
        <xdr:cNvPr id="654" name="楕円 653">
          <a:extLst>
            <a:ext uri="{FF2B5EF4-FFF2-40B4-BE49-F238E27FC236}">
              <a16:creationId xmlns:a16="http://schemas.microsoft.com/office/drawing/2014/main" id="{90B40149-787E-49C8-B4D7-748727FAF224}"/>
            </a:ext>
          </a:extLst>
        </xdr:cNvPr>
        <xdr:cNvSpPr/>
      </xdr:nvSpPr>
      <xdr:spPr>
        <a:xfrm>
          <a:off x="19458940" y="181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55" name="【公民館】&#10;一人当たり面積該当値テキスト">
          <a:extLst>
            <a:ext uri="{FF2B5EF4-FFF2-40B4-BE49-F238E27FC236}">
              <a16:creationId xmlns:a16="http://schemas.microsoft.com/office/drawing/2014/main" id="{DB6CCD4F-5188-4D8C-A341-00DB0E775184}"/>
            </a:ext>
          </a:extLst>
        </xdr:cNvPr>
        <xdr:cNvSpPr txBox="1"/>
      </xdr:nvSpPr>
      <xdr:spPr>
        <a:xfrm>
          <a:off x="19547840" y="1810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66777</xdr:rowOff>
    </xdr:from>
    <xdr:to>
      <xdr:col>112</xdr:col>
      <xdr:colOff>38100</xdr:colOff>
      <xdr:row>108</xdr:row>
      <xdr:rowOff>168377</xdr:rowOff>
    </xdr:to>
    <xdr:sp macro="" textlink="">
      <xdr:nvSpPr>
        <xdr:cNvPr id="656" name="楕円 655">
          <a:extLst>
            <a:ext uri="{FF2B5EF4-FFF2-40B4-BE49-F238E27FC236}">
              <a16:creationId xmlns:a16="http://schemas.microsoft.com/office/drawing/2014/main" id="{28EE6A54-AE7F-44EB-A244-680B58B4C530}"/>
            </a:ext>
          </a:extLst>
        </xdr:cNvPr>
        <xdr:cNvSpPr/>
      </xdr:nvSpPr>
      <xdr:spPr>
        <a:xfrm>
          <a:off x="18735040" y="181718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117196</xdr:rowOff>
    </xdr:from>
    <xdr:to>
      <xdr:col>116</xdr:col>
      <xdr:colOff>63500</xdr:colOff>
      <xdr:row>108</xdr:row>
      <xdr:rowOff>117577</xdr:rowOff>
    </xdr:to>
    <xdr:cxnSp macro="">
      <xdr:nvCxnSpPr>
        <xdr:cNvPr id="657" name="直線コネクタ 656">
          <a:extLst>
            <a:ext uri="{FF2B5EF4-FFF2-40B4-BE49-F238E27FC236}">
              <a16:creationId xmlns:a16="http://schemas.microsoft.com/office/drawing/2014/main" id="{D4A33350-35D0-4E7B-9235-2C06CBF8ECE0}"/>
            </a:ext>
          </a:extLst>
        </xdr:cNvPr>
        <xdr:cNvCxnSpPr/>
      </xdr:nvCxnSpPr>
      <xdr:spPr>
        <a:xfrm flipV="1">
          <a:off x="18778220" y="18222316"/>
          <a:ext cx="7315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67387</xdr:rowOff>
    </xdr:from>
    <xdr:to>
      <xdr:col>107</xdr:col>
      <xdr:colOff>101600</xdr:colOff>
      <xdr:row>108</xdr:row>
      <xdr:rowOff>168987</xdr:rowOff>
    </xdr:to>
    <xdr:sp macro="" textlink="">
      <xdr:nvSpPr>
        <xdr:cNvPr id="658" name="楕円 657">
          <a:extLst>
            <a:ext uri="{FF2B5EF4-FFF2-40B4-BE49-F238E27FC236}">
              <a16:creationId xmlns:a16="http://schemas.microsoft.com/office/drawing/2014/main" id="{6732A0E5-1570-4034-803F-1E31EA603B59}"/>
            </a:ext>
          </a:extLst>
        </xdr:cNvPr>
        <xdr:cNvSpPr/>
      </xdr:nvSpPr>
      <xdr:spPr>
        <a:xfrm>
          <a:off x="17937480" y="18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117577</xdr:rowOff>
    </xdr:from>
    <xdr:to>
      <xdr:col>111</xdr:col>
      <xdr:colOff>177800</xdr:colOff>
      <xdr:row>108</xdr:row>
      <xdr:rowOff>118187</xdr:rowOff>
    </xdr:to>
    <xdr:cxnSp macro="">
      <xdr:nvCxnSpPr>
        <xdr:cNvPr id="659" name="直線コネクタ 658">
          <a:extLst>
            <a:ext uri="{FF2B5EF4-FFF2-40B4-BE49-F238E27FC236}">
              <a16:creationId xmlns:a16="http://schemas.microsoft.com/office/drawing/2014/main" id="{8BB684B9-2DA4-47EF-90F1-083BEBB584FF}"/>
            </a:ext>
          </a:extLst>
        </xdr:cNvPr>
        <xdr:cNvCxnSpPr/>
      </xdr:nvCxnSpPr>
      <xdr:spPr>
        <a:xfrm flipV="1">
          <a:off x="17988280" y="18222697"/>
          <a:ext cx="78994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60" name="n_1aveValue【公民館】&#10;一人当たり面積">
          <a:extLst>
            <a:ext uri="{FF2B5EF4-FFF2-40B4-BE49-F238E27FC236}">
              <a16:creationId xmlns:a16="http://schemas.microsoft.com/office/drawing/2014/main" id="{C9309C27-BC45-4F0A-861E-3E03C691871A}"/>
            </a:ext>
          </a:extLst>
        </xdr:cNvPr>
        <xdr:cNvSpPr txBox="1"/>
      </xdr:nvSpPr>
      <xdr:spPr>
        <a:xfrm>
          <a:off x="18561127" y="179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61" name="n_2aveValue【公民館】&#10;一人当たり面積">
          <a:extLst>
            <a:ext uri="{FF2B5EF4-FFF2-40B4-BE49-F238E27FC236}">
              <a16:creationId xmlns:a16="http://schemas.microsoft.com/office/drawing/2014/main" id="{5571EA83-53E3-44F6-9A32-BD2D9AA9FDF7}"/>
            </a:ext>
          </a:extLst>
        </xdr:cNvPr>
        <xdr:cNvSpPr txBox="1"/>
      </xdr:nvSpPr>
      <xdr:spPr>
        <a:xfrm>
          <a:off x="17776267" y="179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62" name="n_3aveValue【公民館】&#10;一人当たり面積">
          <a:extLst>
            <a:ext uri="{FF2B5EF4-FFF2-40B4-BE49-F238E27FC236}">
              <a16:creationId xmlns:a16="http://schemas.microsoft.com/office/drawing/2014/main" id="{63CDC0BF-3024-425F-BE77-4D8775D72C43}"/>
            </a:ext>
          </a:extLst>
        </xdr:cNvPr>
        <xdr:cNvSpPr txBox="1"/>
      </xdr:nvSpPr>
      <xdr:spPr>
        <a:xfrm>
          <a:off x="17001567" y="179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159504</xdr:rowOff>
    </xdr:from>
    <xdr:ext cx="469744" cy="259045"/>
    <xdr:sp macro="" textlink="">
      <xdr:nvSpPr>
        <xdr:cNvPr id="663" name="n_1mainValue【公民館】&#10;一人当たり面積">
          <a:extLst>
            <a:ext uri="{FF2B5EF4-FFF2-40B4-BE49-F238E27FC236}">
              <a16:creationId xmlns:a16="http://schemas.microsoft.com/office/drawing/2014/main" id="{AFBAA10C-4C80-498B-883B-3EDCDE44823F}"/>
            </a:ext>
          </a:extLst>
        </xdr:cNvPr>
        <xdr:cNvSpPr txBox="1"/>
      </xdr:nvSpPr>
      <xdr:spPr>
        <a:xfrm>
          <a:off x="18561127" y="182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160114</xdr:rowOff>
    </xdr:from>
    <xdr:ext cx="469744" cy="259045"/>
    <xdr:sp macro="" textlink="">
      <xdr:nvSpPr>
        <xdr:cNvPr id="664" name="n_2mainValue【公民館】&#10;一人当たり面積">
          <a:extLst>
            <a:ext uri="{FF2B5EF4-FFF2-40B4-BE49-F238E27FC236}">
              <a16:creationId xmlns:a16="http://schemas.microsoft.com/office/drawing/2014/main" id="{AC10EA36-F5EE-4AFF-B82B-CD722C5B9A5F}"/>
            </a:ext>
          </a:extLst>
        </xdr:cNvPr>
        <xdr:cNvSpPr txBox="1"/>
      </xdr:nvSpPr>
      <xdr:spPr>
        <a:xfrm>
          <a:off x="17776267" y="1826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457CCCD4-B5F8-4477-B9D7-AF9581B9D24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E5112522-4DCF-48A3-A647-B1F2567BABB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CD6EF433-8694-4486-82E0-4911B39010B2}"/>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類似団体と比較して特に有形固定資産減価償却率が高くなっている施設は幼稚園である。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年度に実施した耐力度調査にて、劣化が進行しており、健全度が低いという指摘があったことから、改修及び更新に向けて検討を進めているところである。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園児が日常的に使用する施設であり、災害時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の指定避難場所にも</a:t>
          </a:r>
          <a:r>
            <a:rPr kumimoji="1" lang="ja-JP" altLang="en-US" sz="1300">
              <a:latin typeface="ＭＳ Ｐゴシック" panose="020B0600070205080204" pitchFamily="50" charset="-128"/>
              <a:ea typeface="ＭＳ Ｐゴシック" panose="020B0600070205080204" pitchFamily="50" charset="-128"/>
            </a:rPr>
            <a:t>指定されているため、状況に応じた応急処置で対応を実施する。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老朽化していた公営住宅の建替工事を実施し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たため、有形固定資産減価償却率が類似団体平均値を下回っている。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C8151BB-A667-4D06-A363-439F304FD9D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ED3E59-1026-44FA-B6BD-37914D3A5B6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C0C336-D744-4C14-A3F7-4C9A357C5C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FE0E5C-69B9-413E-BF4B-0A69D385BDF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16A2AB-47CA-4A44-898A-FF410574CBB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70F30F4-FAB9-46F7-B6CF-18246E9EAD3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DD37CB1-CF24-4487-AF97-E7286EDEA9E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E39A6C-97E0-4309-A7C2-EA4EE734363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230886-8847-4142-8160-B63478BB4E7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3FF97A-5C64-49BF-96E6-A129ECD3901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3,961
3,863
110.63
2,691,219
2,651,257
36,635
1,805,577
2,277,607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4D15F0-508C-4736-96BB-B1B58DCFBD8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FE2AE9B-5FCF-4A99-A394-6D20E7E584D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1D0A30-D136-488B-A17E-1CC76ABE2A2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536A6B-6093-4683-AAA2-129477B661F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524102-03E4-488E-A7F8-D5FF9EC7367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D2B01F4-FAA7-44F5-911C-B146628C2237}"/>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C0FF95-F377-4B4D-B4E6-D88643ED3C2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C5429BE-FB45-439A-A495-2DAD32EB4E5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83B26B4-C809-4B74-8054-F2C65DC7F8E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DC1D8A-6314-4EDC-9C07-1B4473701B9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277764-CCE5-444E-926F-37DD2256AB7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8C61B8-474E-4C6B-8D32-EDBBFCE56F3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8D04B5-57D9-4B67-85D2-AE6AE71DA3A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2183C6B-FF69-43B8-BF22-11D33F2237E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9824373-3259-4CD6-BA78-984DC253AC6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134008-4717-4632-BC2D-3211936B5AD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9EF7BD-A5D8-42C0-8C69-CF1BB2AB0C4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FE5925-C910-4B40-8E33-57F5C7E9DDC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A3A6EE5-986D-406C-ABC3-C2990D419D6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883F1B9-63DB-460E-8C34-6894B0A74D6E}"/>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069CE25-5D7E-4405-8AA5-5E301961B1E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D2E7362-5FAB-4271-9494-43D29A77AD0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E40F07D-A12C-437E-A6B4-8AE70020826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6E36516-5D23-42BF-87C1-9E27437ED93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E601F81-9271-4531-A13C-31238303F40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ACBECCD-DDB1-4214-8C4E-DF24824E57D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6E2B3E5-86C6-4E16-AC46-FE05B2ABFCA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33205E3-BE55-4D59-8F58-B9CF90802154}"/>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1604C98-D027-4B0B-98C3-DFF957F0B6F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9BAA062-D9DE-43D7-9AC3-2FE644633DE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DA9BDAE5-FA3D-4705-8F2E-CA3D1AE2240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F6C92233-7D00-4A45-B903-E964DB63642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30B03D0-7987-49F1-9877-9F272723A1F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3222F4B3-5ADB-422C-8C0E-88FE12B6F51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E946F8B6-1F55-443D-9F9D-349C9FB1ACE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807797E-787C-48C2-B69F-492192680317}"/>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46C21164-46E6-41BE-B0B5-C7F9600E449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D2C9BF9B-30FA-437B-8EEC-6A08C7C2E99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CDCC3E27-566C-47C3-9B1D-31F5BD74206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E6CB825A-9C4E-4407-BE55-D42FAB9B3C7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984AE71A-5A36-470F-BAA4-6D64D3E910AD}"/>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64AD7F18-9A09-4C7C-B70C-AB38CC72FB2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F3326C25-5889-4EC8-A2B7-61DFBB7F529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66F4FB0-6EF9-4DEE-998E-35B609984B4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F97B510-E307-4957-B811-08FB62EB938A}"/>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ECC3474D-53FD-4C6E-8D2E-A51CA365D90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DDC57417-73D8-4822-AA6D-27DD9ADBA952}"/>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3F844845-9B05-4C4C-8C46-A79E72CAC1AB}"/>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41939DD8-5D62-4966-9AF7-F5EAA39770BA}"/>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EE151EEA-49E0-4DCC-A05D-3925D00A47B5}"/>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C5D73BC0-8B66-4B00-8CBC-7872782FB112}"/>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2CC22BDC-E298-4C34-AB5E-FE4945F96086}"/>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21738507-E5C6-4852-A84F-9128B0CBE91C}"/>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7D17171B-4EB7-46CD-9334-F2BB613A54A6}"/>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5643AD89-29C8-4A41-8D81-52C4B901565F}"/>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FC834A81-78A8-4F79-8DB5-F733032B8F9B}"/>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949E65C5-9B09-46EA-8473-5EACE001132F}"/>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E2CFE156-F4DB-41F7-88D2-E071BEB7739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3697A396-5126-4424-A8C0-71F32974D9B1}"/>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43C6F511-632B-44B6-864A-885DF136564A}"/>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ABBFA669-0B04-4245-88AD-C529867B7A49}"/>
            </a:ext>
          </a:extLst>
        </xdr:cNvPr>
        <xdr:cNvCxnSpPr/>
      </xdr:nvCxnSpPr>
      <xdr:spPr>
        <a:xfrm flipV="1">
          <a:off x="4086225" y="931545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B7EC13E1-5574-417A-BA55-1767A3CF5591}"/>
            </a:ext>
          </a:extLst>
        </xdr:cNvPr>
        <xdr:cNvSpPr txBox="1"/>
      </xdr:nvSpPr>
      <xdr:spPr>
        <a:xfrm>
          <a:off x="412496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3F8B82DA-956E-4957-A705-66301E363F41}"/>
            </a:ext>
          </a:extLst>
        </xdr:cNvPr>
        <xdr:cNvCxnSpPr/>
      </xdr:nvCxnSpPr>
      <xdr:spPr>
        <a:xfrm>
          <a:off x="4020820" y="1080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F5792DCE-851A-4834-9DF8-C9EC7D5F8F2F}"/>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661CFF52-1199-44F9-BA01-3E839C4940E5}"/>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D7336628-ECA2-40DC-BA67-1FEDE707F087}"/>
            </a:ext>
          </a:extLst>
        </xdr:cNvPr>
        <xdr:cNvSpPr txBox="1"/>
      </xdr:nvSpPr>
      <xdr:spPr>
        <a:xfrm>
          <a:off x="4124960" y="9725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9B5E98A6-D4D1-4107-8C86-8B6F13675BDC}"/>
            </a:ext>
          </a:extLst>
        </xdr:cNvPr>
        <xdr:cNvSpPr/>
      </xdr:nvSpPr>
      <xdr:spPr>
        <a:xfrm>
          <a:off x="4036060" y="987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C951FA93-CA85-4855-AFA6-EBF734213FE5}"/>
            </a:ext>
          </a:extLst>
        </xdr:cNvPr>
        <xdr:cNvSpPr/>
      </xdr:nvSpPr>
      <xdr:spPr>
        <a:xfrm>
          <a:off x="3312160" y="9899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E5DC44E3-D977-4796-903F-9A1E89E26C4F}"/>
            </a:ext>
          </a:extLst>
        </xdr:cNvPr>
        <xdr:cNvSpPr txBox="1"/>
      </xdr:nvSpPr>
      <xdr:spPr>
        <a:xfrm>
          <a:off x="317056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95F93802-C0D0-4D7F-88B2-068B07C6BA3E}"/>
            </a:ext>
          </a:extLst>
        </xdr:cNvPr>
        <xdr:cNvSpPr/>
      </xdr:nvSpPr>
      <xdr:spPr>
        <a:xfrm>
          <a:off x="25146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BA7FB7ED-F31E-4A4D-A17B-1B1124EDCF29}"/>
            </a:ext>
          </a:extLst>
        </xdr:cNvPr>
        <xdr:cNvSpPr txBox="1"/>
      </xdr:nvSpPr>
      <xdr:spPr>
        <a:xfrm>
          <a:off x="238570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99B7073F-BFA1-4F5E-843F-F9927999C62B}"/>
            </a:ext>
          </a:extLst>
        </xdr:cNvPr>
        <xdr:cNvSpPr/>
      </xdr:nvSpPr>
      <xdr:spPr>
        <a:xfrm>
          <a:off x="17399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F98393DA-DC40-430B-9606-20825DE633C5}"/>
            </a:ext>
          </a:extLst>
        </xdr:cNvPr>
        <xdr:cNvSpPr txBox="1"/>
      </xdr:nvSpPr>
      <xdr:spPr>
        <a:xfrm>
          <a:off x="161100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A1B045B-0331-4611-AC62-C5EDAFAD065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0E9A17A-8681-49CF-A83B-C0828C5F302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B88B849-801A-41C6-99C7-BED55CEC1F3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8065346-EAB0-4390-8C47-5CFE0069DB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36FC7D4-26D8-4844-B484-8B7AC26FEDD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90" name="楕円 89">
          <a:extLst>
            <a:ext uri="{FF2B5EF4-FFF2-40B4-BE49-F238E27FC236}">
              <a16:creationId xmlns:a16="http://schemas.microsoft.com/office/drawing/2014/main" id="{9AC9B041-7CDB-4B20-99A8-1C09CE54FC7A}"/>
            </a:ext>
          </a:extLst>
        </xdr:cNvPr>
        <xdr:cNvSpPr/>
      </xdr:nvSpPr>
      <xdr:spPr>
        <a:xfrm>
          <a:off x="4036060" y="9979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66692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79D52D2C-C2ED-4670-9332-B2C7597B259F}"/>
            </a:ext>
          </a:extLst>
        </xdr:cNvPr>
        <xdr:cNvSpPr txBox="1"/>
      </xdr:nvSpPr>
      <xdr:spPr>
        <a:xfrm>
          <a:off x="4124960"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92" name="楕円 91">
          <a:extLst>
            <a:ext uri="{FF2B5EF4-FFF2-40B4-BE49-F238E27FC236}">
              <a16:creationId xmlns:a16="http://schemas.microsoft.com/office/drawing/2014/main" id="{7559B5E5-5944-4BAA-96FA-54C33A5B501D}"/>
            </a:ext>
          </a:extLst>
        </xdr:cNvPr>
        <xdr:cNvSpPr/>
      </xdr:nvSpPr>
      <xdr:spPr>
        <a:xfrm>
          <a:off x="3312160" y="100247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139065</xdr:rowOff>
    </xdr:from>
    <xdr:to>
      <xdr:col>24</xdr:col>
      <xdr:colOff>63500</xdr:colOff>
      <xdr:row>60</xdr:row>
      <xdr:rowOff>13335</xdr:rowOff>
    </xdr:to>
    <xdr:cxnSp macro="">
      <xdr:nvCxnSpPr>
        <xdr:cNvPr id="93" name="直線コネクタ 92">
          <a:extLst>
            <a:ext uri="{FF2B5EF4-FFF2-40B4-BE49-F238E27FC236}">
              <a16:creationId xmlns:a16="http://schemas.microsoft.com/office/drawing/2014/main" id="{D0C431D1-5245-4C3D-8A03-0D8CD94A3A4F}"/>
            </a:ext>
          </a:extLst>
        </xdr:cNvPr>
        <xdr:cNvCxnSpPr/>
      </xdr:nvCxnSpPr>
      <xdr:spPr>
        <a:xfrm flipV="1">
          <a:off x="3355340" y="10029825"/>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xdr:rowOff>
    </xdr:from>
    <xdr:to>
      <xdr:col>15</xdr:col>
      <xdr:colOff>101600</xdr:colOff>
      <xdr:row>61</xdr:row>
      <xdr:rowOff>111760</xdr:rowOff>
    </xdr:to>
    <xdr:sp macro="" textlink="">
      <xdr:nvSpPr>
        <xdr:cNvPr id="94" name="楕円 93">
          <a:extLst>
            <a:ext uri="{FF2B5EF4-FFF2-40B4-BE49-F238E27FC236}">
              <a16:creationId xmlns:a16="http://schemas.microsoft.com/office/drawing/2014/main" id="{FE5253CF-AF5C-48E7-9F6A-4144E2FA96C7}"/>
            </a:ext>
          </a:extLst>
        </xdr:cNvPr>
        <xdr:cNvSpPr/>
      </xdr:nvSpPr>
      <xdr:spPr>
        <a:xfrm>
          <a:off x="25146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61</xdr:row>
      <xdr:rowOff>60960</xdr:rowOff>
    </xdr:to>
    <xdr:cxnSp macro="">
      <xdr:nvCxnSpPr>
        <xdr:cNvPr id="95" name="直線コネクタ 94">
          <a:extLst>
            <a:ext uri="{FF2B5EF4-FFF2-40B4-BE49-F238E27FC236}">
              <a16:creationId xmlns:a16="http://schemas.microsoft.com/office/drawing/2014/main" id="{CF46B419-5F3E-4DE9-A007-6E56F5DA745C}"/>
            </a:ext>
          </a:extLst>
        </xdr:cNvPr>
        <xdr:cNvCxnSpPr/>
      </xdr:nvCxnSpPr>
      <xdr:spPr>
        <a:xfrm flipV="1">
          <a:off x="2565400" y="10071735"/>
          <a:ext cx="78994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96" name="n_1mainValue【体育館・プール】&#10;有形固定資産減価償却率">
          <a:extLst>
            <a:ext uri="{FF2B5EF4-FFF2-40B4-BE49-F238E27FC236}">
              <a16:creationId xmlns:a16="http://schemas.microsoft.com/office/drawing/2014/main" id="{620A5899-6BA5-44B1-8FD0-C638A4FF148C}"/>
            </a:ext>
          </a:extLst>
        </xdr:cNvPr>
        <xdr:cNvSpPr txBox="1"/>
      </xdr:nvSpPr>
      <xdr:spPr>
        <a:xfrm>
          <a:off x="317056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102887</xdr:rowOff>
    </xdr:from>
    <xdr:ext cx="405111" cy="259045"/>
    <xdr:sp macro="" textlink="">
      <xdr:nvSpPr>
        <xdr:cNvPr id="97" name="n_2mainValue【体育館・プール】&#10;有形固定資産減価償却率">
          <a:extLst>
            <a:ext uri="{FF2B5EF4-FFF2-40B4-BE49-F238E27FC236}">
              <a16:creationId xmlns:a16="http://schemas.microsoft.com/office/drawing/2014/main" id="{1ECF94DC-FE05-424E-9B07-DCF06E6E992A}"/>
            </a:ext>
          </a:extLst>
        </xdr:cNvPr>
        <xdr:cNvSpPr txBox="1"/>
      </xdr:nvSpPr>
      <xdr:spPr>
        <a:xfrm>
          <a:off x="238570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00992E18-6FC4-441A-ABCC-4E4E9768DD7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8E567E61-8D88-42B4-A4B6-060391F1E10F}"/>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A53F808F-F4C3-4DF5-8E01-505A8717EF7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FE546933-A2EC-4FB1-B4F3-18C5FE1D7A7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99E77886-FD5A-4C97-9472-2F8B14C6620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0ECA130C-91CB-4FB8-B818-B81B995CB48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076B5A7E-41AA-499E-9953-4D112E3FE027}"/>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37F34B76-3F30-4617-B6F0-4F8BD043F3A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2A8E91F7-DC52-4053-9EF6-7C83058CC91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30F278D7-1FEF-4ADD-A020-441A4EB84384}"/>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59EFB046-1F2C-422F-88AD-B92D3A0ACD21}"/>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F8EAD0A7-49F9-4547-83D6-4BB56B4A71E9}"/>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2907E0E5-2DFF-4AAD-9A3E-46B279684EFE}"/>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D65FF75D-03DB-4509-AC31-63E24080D398}"/>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B13A7304-6EEF-4190-AE43-2F420329C5B5}"/>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42D190A6-51B2-4182-8114-63111219B9C8}"/>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74DF9BBE-84D9-47B0-BF7D-B389FD63A8C8}"/>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7A6ED3AC-2394-4557-B9D3-B037B995B4AF}"/>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A5B479C5-314C-407E-A5B2-F302E2FE74AE}"/>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E4024B85-103C-41E8-8760-1DE5D6440799}"/>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0DBEFC2D-AEB5-4B34-BE65-F5B2E3818F8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a:extLst>
            <a:ext uri="{FF2B5EF4-FFF2-40B4-BE49-F238E27FC236}">
              <a16:creationId xmlns:a16="http://schemas.microsoft.com/office/drawing/2014/main" id="{8A8C0561-5B38-4B43-BD59-5B5E152C549E}"/>
            </a:ext>
          </a:extLst>
        </xdr:cNvPr>
        <xdr:cNvSpPr txBox="1"/>
      </xdr:nvSpPr>
      <xdr:spPr>
        <a:xfrm>
          <a:off x="536404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32E16AF4-157E-46B6-B7F9-E1D2771E6444}"/>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E251FDA8-0C8E-4809-A180-71AC523551F6}"/>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C38881E6-01AD-4E1B-AA78-78DDC62B8CC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a:extLst>
            <a:ext uri="{FF2B5EF4-FFF2-40B4-BE49-F238E27FC236}">
              <a16:creationId xmlns:a16="http://schemas.microsoft.com/office/drawing/2014/main" id="{F9DAC6B2-39D0-4F35-8134-C50ACB1E36D0}"/>
            </a:ext>
          </a:extLst>
        </xdr:cNvPr>
        <xdr:cNvCxnSpPr/>
      </xdr:nvCxnSpPr>
      <xdr:spPr>
        <a:xfrm flipV="1">
          <a:off x="9219565" y="9311966"/>
          <a:ext cx="0" cy="1527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a:extLst>
            <a:ext uri="{FF2B5EF4-FFF2-40B4-BE49-F238E27FC236}">
              <a16:creationId xmlns:a16="http://schemas.microsoft.com/office/drawing/2014/main" id="{9ED3069E-2B8E-47A8-A380-46F6C3F89CCC}"/>
            </a:ext>
          </a:extLst>
        </xdr:cNvPr>
        <xdr:cNvSpPr txBox="1"/>
      </xdr:nvSpPr>
      <xdr:spPr>
        <a:xfrm>
          <a:off x="9258300" y="1084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a:extLst>
            <a:ext uri="{FF2B5EF4-FFF2-40B4-BE49-F238E27FC236}">
              <a16:creationId xmlns:a16="http://schemas.microsoft.com/office/drawing/2014/main" id="{4A9AD001-A423-4078-BD22-FA6AD93DCC60}"/>
            </a:ext>
          </a:extLst>
        </xdr:cNvPr>
        <xdr:cNvCxnSpPr/>
      </xdr:nvCxnSpPr>
      <xdr:spPr>
        <a:xfrm>
          <a:off x="9154160" y="10839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a:extLst>
            <a:ext uri="{FF2B5EF4-FFF2-40B4-BE49-F238E27FC236}">
              <a16:creationId xmlns:a16="http://schemas.microsoft.com/office/drawing/2014/main" id="{CB307622-9DB3-4BAF-A361-8189AA05E202}"/>
            </a:ext>
          </a:extLst>
        </xdr:cNvPr>
        <xdr:cNvSpPr txBox="1"/>
      </xdr:nvSpPr>
      <xdr:spPr>
        <a:xfrm>
          <a:off x="9258300" y="909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a:extLst>
            <a:ext uri="{FF2B5EF4-FFF2-40B4-BE49-F238E27FC236}">
              <a16:creationId xmlns:a16="http://schemas.microsoft.com/office/drawing/2014/main" id="{6E80BF35-A628-4743-8CB5-19C2A7E802CD}"/>
            </a:ext>
          </a:extLst>
        </xdr:cNvPr>
        <xdr:cNvCxnSpPr/>
      </xdr:nvCxnSpPr>
      <xdr:spPr>
        <a:xfrm>
          <a:off x="9154160" y="9311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8" name="【体育館・プール】&#10;一人当たり面積平均値テキスト">
          <a:extLst>
            <a:ext uri="{FF2B5EF4-FFF2-40B4-BE49-F238E27FC236}">
              <a16:creationId xmlns:a16="http://schemas.microsoft.com/office/drawing/2014/main" id="{1374152B-4656-4658-BE09-384204B8565F}"/>
            </a:ext>
          </a:extLst>
        </xdr:cNvPr>
        <xdr:cNvSpPr txBox="1"/>
      </xdr:nvSpPr>
      <xdr:spPr>
        <a:xfrm>
          <a:off x="9258300" y="10622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a:extLst>
            <a:ext uri="{FF2B5EF4-FFF2-40B4-BE49-F238E27FC236}">
              <a16:creationId xmlns:a16="http://schemas.microsoft.com/office/drawing/2014/main" id="{98997B56-69F7-428B-A44F-CB9F5CFC9815}"/>
            </a:ext>
          </a:extLst>
        </xdr:cNvPr>
        <xdr:cNvSpPr/>
      </xdr:nvSpPr>
      <xdr:spPr>
        <a:xfrm>
          <a:off x="9192260" y="10643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a:extLst>
            <a:ext uri="{FF2B5EF4-FFF2-40B4-BE49-F238E27FC236}">
              <a16:creationId xmlns:a16="http://schemas.microsoft.com/office/drawing/2014/main" id="{FA1E476F-8716-4B0B-8233-BB228FBB5536}"/>
            </a:ext>
          </a:extLst>
        </xdr:cNvPr>
        <xdr:cNvSpPr/>
      </xdr:nvSpPr>
      <xdr:spPr>
        <a:xfrm>
          <a:off x="8445500" y="10641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1" name="n_1aveValue【体育館・プール】&#10;一人当たり面積">
          <a:extLst>
            <a:ext uri="{FF2B5EF4-FFF2-40B4-BE49-F238E27FC236}">
              <a16:creationId xmlns:a16="http://schemas.microsoft.com/office/drawing/2014/main" id="{A0800645-BEFC-427D-A737-0739A85F67ED}"/>
            </a:ext>
          </a:extLst>
        </xdr:cNvPr>
        <xdr:cNvSpPr txBox="1"/>
      </xdr:nvSpPr>
      <xdr:spPr>
        <a:xfrm>
          <a:off x="8271587" y="10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a:extLst>
            <a:ext uri="{FF2B5EF4-FFF2-40B4-BE49-F238E27FC236}">
              <a16:creationId xmlns:a16="http://schemas.microsoft.com/office/drawing/2014/main" id="{C566204A-30EE-488A-8DA0-8847D47D148E}"/>
            </a:ext>
          </a:extLst>
        </xdr:cNvPr>
        <xdr:cNvSpPr/>
      </xdr:nvSpPr>
      <xdr:spPr>
        <a:xfrm>
          <a:off x="7670800" y="10637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3" name="n_2aveValue【体育館・プール】&#10;一人当たり面積">
          <a:extLst>
            <a:ext uri="{FF2B5EF4-FFF2-40B4-BE49-F238E27FC236}">
              <a16:creationId xmlns:a16="http://schemas.microsoft.com/office/drawing/2014/main" id="{EAF85C20-F56D-43C5-9458-20E83C80E513}"/>
            </a:ext>
          </a:extLst>
        </xdr:cNvPr>
        <xdr:cNvSpPr txBox="1"/>
      </xdr:nvSpPr>
      <xdr:spPr>
        <a:xfrm>
          <a:off x="7509587" y="1072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a:extLst>
            <a:ext uri="{FF2B5EF4-FFF2-40B4-BE49-F238E27FC236}">
              <a16:creationId xmlns:a16="http://schemas.microsoft.com/office/drawing/2014/main" id="{41CF09EC-44E0-433A-8B01-00DC537DA23D}"/>
            </a:ext>
          </a:extLst>
        </xdr:cNvPr>
        <xdr:cNvSpPr/>
      </xdr:nvSpPr>
      <xdr:spPr>
        <a:xfrm>
          <a:off x="6873240" y="1066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a:extLst>
            <a:ext uri="{FF2B5EF4-FFF2-40B4-BE49-F238E27FC236}">
              <a16:creationId xmlns:a16="http://schemas.microsoft.com/office/drawing/2014/main" id="{DAE8C48D-D922-4908-A95F-DEA16AEF2DB2}"/>
            </a:ext>
          </a:extLst>
        </xdr:cNvPr>
        <xdr:cNvSpPr txBox="1"/>
      </xdr:nvSpPr>
      <xdr:spPr>
        <a:xfrm>
          <a:off x="6712027" y="1044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90BB25CA-0D0A-4C09-A371-34DC0DF364F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5342761C-62AF-4337-8A83-19B95D0C10D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0DE86A3-1F4E-4120-A5CE-B8A64A03D4F6}"/>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67B5300-B00B-4B27-A753-D084A366417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DD40983D-5E43-471B-B86C-17A5C0C6341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36068</xdr:rowOff>
    </xdr:from>
    <xdr:to>
      <xdr:col>55</xdr:col>
      <xdr:colOff>50800</xdr:colOff>
      <xdr:row>63</xdr:row>
      <xdr:rowOff>137668</xdr:rowOff>
    </xdr:to>
    <xdr:sp macro="" textlink="">
      <xdr:nvSpPr>
        <xdr:cNvPr id="141" name="楕円 140">
          <a:extLst>
            <a:ext uri="{FF2B5EF4-FFF2-40B4-BE49-F238E27FC236}">
              <a16:creationId xmlns:a16="http://schemas.microsoft.com/office/drawing/2014/main" id="{1486CEA0-47C5-4C56-9400-96A0E7A7F765}"/>
            </a:ext>
          </a:extLst>
        </xdr:cNvPr>
        <xdr:cNvSpPr/>
      </xdr:nvSpPr>
      <xdr:spPr>
        <a:xfrm>
          <a:off x="9192260" y="105973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58945</xdr:rowOff>
    </xdr:from>
    <xdr:ext cx="469744" cy="259045"/>
    <xdr:sp macro="" textlink="">
      <xdr:nvSpPr>
        <xdr:cNvPr id="142" name="【体育館・プール】&#10;一人当たり面積該当値テキスト">
          <a:extLst>
            <a:ext uri="{FF2B5EF4-FFF2-40B4-BE49-F238E27FC236}">
              <a16:creationId xmlns:a16="http://schemas.microsoft.com/office/drawing/2014/main" id="{96640058-D3A6-48ED-AA1C-0C2BA30835B9}"/>
            </a:ext>
          </a:extLst>
        </xdr:cNvPr>
        <xdr:cNvSpPr txBox="1"/>
      </xdr:nvSpPr>
      <xdr:spPr>
        <a:xfrm>
          <a:off x="9258300" y="1045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38681</xdr:rowOff>
    </xdr:from>
    <xdr:to>
      <xdr:col>50</xdr:col>
      <xdr:colOff>165100</xdr:colOff>
      <xdr:row>63</xdr:row>
      <xdr:rowOff>140281</xdr:rowOff>
    </xdr:to>
    <xdr:sp macro="" textlink="">
      <xdr:nvSpPr>
        <xdr:cNvPr id="143" name="楕円 142">
          <a:extLst>
            <a:ext uri="{FF2B5EF4-FFF2-40B4-BE49-F238E27FC236}">
              <a16:creationId xmlns:a16="http://schemas.microsoft.com/office/drawing/2014/main" id="{7D74197B-9A06-438E-896F-0D6AA2E333DC}"/>
            </a:ext>
          </a:extLst>
        </xdr:cNvPr>
        <xdr:cNvSpPr/>
      </xdr:nvSpPr>
      <xdr:spPr>
        <a:xfrm>
          <a:off x="8445500" y="106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86868</xdr:rowOff>
    </xdr:from>
    <xdr:to>
      <xdr:col>55</xdr:col>
      <xdr:colOff>0</xdr:colOff>
      <xdr:row>63</xdr:row>
      <xdr:rowOff>89481</xdr:rowOff>
    </xdr:to>
    <xdr:cxnSp macro="">
      <xdr:nvCxnSpPr>
        <xdr:cNvPr id="144" name="直線コネクタ 143">
          <a:extLst>
            <a:ext uri="{FF2B5EF4-FFF2-40B4-BE49-F238E27FC236}">
              <a16:creationId xmlns:a16="http://schemas.microsoft.com/office/drawing/2014/main" id="{A947A179-E21A-4776-90B8-0817EA79D7E2}"/>
            </a:ext>
          </a:extLst>
        </xdr:cNvPr>
        <xdr:cNvCxnSpPr/>
      </xdr:nvCxnSpPr>
      <xdr:spPr>
        <a:xfrm flipV="1">
          <a:off x="8496300" y="10648188"/>
          <a:ext cx="7239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42436</xdr:rowOff>
    </xdr:from>
    <xdr:to>
      <xdr:col>46</xdr:col>
      <xdr:colOff>38100</xdr:colOff>
      <xdr:row>63</xdr:row>
      <xdr:rowOff>144036</xdr:rowOff>
    </xdr:to>
    <xdr:sp macro="" textlink="">
      <xdr:nvSpPr>
        <xdr:cNvPr id="145" name="楕円 144">
          <a:extLst>
            <a:ext uri="{FF2B5EF4-FFF2-40B4-BE49-F238E27FC236}">
              <a16:creationId xmlns:a16="http://schemas.microsoft.com/office/drawing/2014/main" id="{A6B335DB-C2CC-4325-89A0-CA5D23CED130}"/>
            </a:ext>
          </a:extLst>
        </xdr:cNvPr>
        <xdr:cNvSpPr/>
      </xdr:nvSpPr>
      <xdr:spPr>
        <a:xfrm>
          <a:off x="7670800" y="106037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89481</xdr:rowOff>
    </xdr:from>
    <xdr:to>
      <xdr:col>50</xdr:col>
      <xdr:colOff>114300</xdr:colOff>
      <xdr:row>63</xdr:row>
      <xdr:rowOff>93236</xdr:rowOff>
    </xdr:to>
    <xdr:cxnSp macro="">
      <xdr:nvCxnSpPr>
        <xdr:cNvPr id="146" name="直線コネクタ 145">
          <a:extLst>
            <a:ext uri="{FF2B5EF4-FFF2-40B4-BE49-F238E27FC236}">
              <a16:creationId xmlns:a16="http://schemas.microsoft.com/office/drawing/2014/main" id="{866B8FC5-004C-4A20-A8EA-2785B61BCE1B}"/>
            </a:ext>
          </a:extLst>
        </xdr:cNvPr>
        <xdr:cNvCxnSpPr/>
      </xdr:nvCxnSpPr>
      <xdr:spPr>
        <a:xfrm flipV="1">
          <a:off x="7713980" y="10650801"/>
          <a:ext cx="78232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156808</xdr:rowOff>
    </xdr:from>
    <xdr:ext cx="469744" cy="259045"/>
    <xdr:sp macro="" textlink="">
      <xdr:nvSpPr>
        <xdr:cNvPr id="147" name="n_1mainValue【体育館・プール】&#10;一人当たり面積">
          <a:extLst>
            <a:ext uri="{FF2B5EF4-FFF2-40B4-BE49-F238E27FC236}">
              <a16:creationId xmlns:a16="http://schemas.microsoft.com/office/drawing/2014/main" id="{5E3F6D84-8133-4299-B9B2-32822C8ECAE1}"/>
            </a:ext>
          </a:extLst>
        </xdr:cNvPr>
        <xdr:cNvSpPr txBox="1"/>
      </xdr:nvSpPr>
      <xdr:spPr>
        <a:xfrm>
          <a:off x="8271587" y="103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160563</xdr:rowOff>
    </xdr:from>
    <xdr:ext cx="469744" cy="259045"/>
    <xdr:sp macro="" textlink="">
      <xdr:nvSpPr>
        <xdr:cNvPr id="148" name="n_2mainValue【体育館・プール】&#10;一人当たり面積">
          <a:extLst>
            <a:ext uri="{FF2B5EF4-FFF2-40B4-BE49-F238E27FC236}">
              <a16:creationId xmlns:a16="http://schemas.microsoft.com/office/drawing/2014/main" id="{8426C4EB-A3C5-4B34-81B7-E26623630152}"/>
            </a:ext>
          </a:extLst>
        </xdr:cNvPr>
        <xdr:cNvSpPr txBox="1"/>
      </xdr:nvSpPr>
      <xdr:spPr>
        <a:xfrm>
          <a:off x="7509587" y="103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AC02DEF3-54B0-4710-9E5E-5789A5EBBC4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E277FB26-72A9-421A-B20E-644BD47B6D8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8E7D485D-FAFA-494B-AE27-18D9427F231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15DC8EAB-245A-40D4-B4AB-0B9BFA32DD7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EC317644-D0C8-4B7A-AE56-72D73AA92DF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D96EDD4C-D0D3-425F-B2BF-69E1E2BF39C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F1029075-FD3D-480A-A950-A7DA03FC748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5C494530-FE01-43B2-B9FC-E21B1839E36B}"/>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a:extLst>
            <a:ext uri="{FF2B5EF4-FFF2-40B4-BE49-F238E27FC236}">
              <a16:creationId xmlns:a16="http://schemas.microsoft.com/office/drawing/2014/main" id="{8BA755A4-AA6A-4275-951F-599DE59FE63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a:extLst>
            <a:ext uri="{FF2B5EF4-FFF2-40B4-BE49-F238E27FC236}">
              <a16:creationId xmlns:a16="http://schemas.microsoft.com/office/drawing/2014/main" id="{06D25719-1620-4209-83F1-6F19055DBF6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a:extLst>
            <a:ext uri="{FF2B5EF4-FFF2-40B4-BE49-F238E27FC236}">
              <a16:creationId xmlns:a16="http://schemas.microsoft.com/office/drawing/2014/main" id="{2FD1CA10-8958-451B-8F3C-D1E4BD9EFAE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a:extLst>
            <a:ext uri="{FF2B5EF4-FFF2-40B4-BE49-F238E27FC236}">
              <a16:creationId xmlns:a16="http://schemas.microsoft.com/office/drawing/2014/main" id="{4CD36C30-688F-45AD-B670-2CD85440BBB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a:extLst>
            <a:ext uri="{FF2B5EF4-FFF2-40B4-BE49-F238E27FC236}">
              <a16:creationId xmlns:a16="http://schemas.microsoft.com/office/drawing/2014/main" id="{38001EE8-3BE5-4575-9286-665E88B3BBD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a:extLst>
            <a:ext uri="{FF2B5EF4-FFF2-40B4-BE49-F238E27FC236}">
              <a16:creationId xmlns:a16="http://schemas.microsoft.com/office/drawing/2014/main" id="{E7922651-5C11-4B9D-9172-564BF30FEAE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a:extLst>
            <a:ext uri="{FF2B5EF4-FFF2-40B4-BE49-F238E27FC236}">
              <a16:creationId xmlns:a16="http://schemas.microsoft.com/office/drawing/2014/main" id="{8E8A6665-3249-4023-B20B-73D424F0786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a:extLst>
            <a:ext uri="{FF2B5EF4-FFF2-40B4-BE49-F238E27FC236}">
              <a16:creationId xmlns:a16="http://schemas.microsoft.com/office/drawing/2014/main" id="{F946F6C2-C675-405E-9C7E-A87DBCEFC4EE}"/>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1FE9BAAC-2088-44BD-A85B-8CFA10BE8A0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22C88368-344E-4491-A64D-B8775B228CE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1DB7150C-0D7F-43F1-98F3-687EA6B44D6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1B5A9163-99E2-4D6E-9795-13397D982A2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C4423876-677F-4A9E-AE67-B2D8C230AA8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3DC5A0B3-4460-4A71-94C7-6FA95757542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8F4ADDBE-9689-4B5C-9C1C-2B97AEFAAD16}"/>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456F7024-0FFA-4883-AFC7-81D5E050119A}"/>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a:extLst>
            <a:ext uri="{FF2B5EF4-FFF2-40B4-BE49-F238E27FC236}">
              <a16:creationId xmlns:a16="http://schemas.microsoft.com/office/drawing/2014/main" id="{6F84E773-3BD3-42D7-845F-58BEA82DBB7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a:extLst>
            <a:ext uri="{FF2B5EF4-FFF2-40B4-BE49-F238E27FC236}">
              <a16:creationId xmlns:a16="http://schemas.microsoft.com/office/drawing/2014/main" id="{371562E1-EB00-479B-972F-352A9152C6F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a:extLst>
            <a:ext uri="{FF2B5EF4-FFF2-40B4-BE49-F238E27FC236}">
              <a16:creationId xmlns:a16="http://schemas.microsoft.com/office/drawing/2014/main" id="{7A1B5196-8518-42AE-A20A-F92EDD959D3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a:extLst>
            <a:ext uri="{FF2B5EF4-FFF2-40B4-BE49-F238E27FC236}">
              <a16:creationId xmlns:a16="http://schemas.microsoft.com/office/drawing/2014/main" id="{78E3FC4F-104C-43E0-8974-8D3C1B20B2B6}"/>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a:extLst>
            <a:ext uri="{FF2B5EF4-FFF2-40B4-BE49-F238E27FC236}">
              <a16:creationId xmlns:a16="http://schemas.microsoft.com/office/drawing/2014/main" id="{682E1218-B5CB-4168-A82C-0881DA22011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a:extLst>
            <a:ext uri="{FF2B5EF4-FFF2-40B4-BE49-F238E27FC236}">
              <a16:creationId xmlns:a16="http://schemas.microsoft.com/office/drawing/2014/main" id="{AE40B2EC-D441-4579-9262-D9FD09A1505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a:extLst>
            <a:ext uri="{FF2B5EF4-FFF2-40B4-BE49-F238E27FC236}">
              <a16:creationId xmlns:a16="http://schemas.microsoft.com/office/drawing/2014/main" id="{555019FB-418E-4143-AB69-565292C6EBC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a:extLst>
            <a:ext uri="{FF2B5EF4-FFF2-40B4-BE49-F238E27FC236}">
              <a16:creationId xmlns:a16="http://schemas.microsoft.com/office/drawing/2014/main" id="{A6C45572-5A69-4776-841D-04299D246349}"/>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a:extLst>
            <a:ext uri="{FF2B5EF4-FFF2-40B4-BE49-F238E27FC236}">
              <a16:creationId xmlns:a16="http://schemas.microsoft.com/office/drawing/2014/main" id="{8D28DDAE-F07D-44C8-858F-E85DF61E024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a:extLst>
            <a:ext uri="{FF2B5EF4-FFF2-40B4-BE49-F238E27FC236}">
              <a16:creationId xmlns:a16="http://schemas.microsoft.com/office/drawing/2014/main" id="{AF9650F7-4776-48FE-969C-3EAACDE8BAF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a:extLst>
            <a:ext uri="{FF2B5EF4-FFF2-40B4-BE49-F238E27FC236}">
              <a16:creationId xmlns:a16="http://schemas.microsoft.com/office/drawing/2014/main" id="{0BB82BF3-5417-402B-AF11-4C15A3EEF99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a:extLst>
            <a:ext uri="{FF2B5EF4-FFF2-40B4-BE49-F238E27FC236}">
              <a16:creationId xmlns:a16="http://schemas.microsoft.com/office/drawing/2014/main" id="{26E06613-EFF3-4EB6-80C0-50FF865FA04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a:extLst>
            <a:ext uri="{FF2B5EF4-FFF2-40B4-BE49-F238E27FC236}">
              <a16:creationId xmlns:a16="http://schemas.microsoft.com/office/drawing/2014/main" id="{38D537D3-CB56-4272-B889-9609621835F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a:extLst>
            <a:ext uri="{FF2B5EF4-FFF2-40B4-BE49-F238E27FC236}">
              <a16:creationId xmlns:a16="http://schemas.microsoft.com/office/drawing/2014/main" id="{630F2AA2-35B4-4FA4-8197-27CF80E7895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a:extLst>
            <a:ext uri="{FF2B5EF4-FFF2-40B4-BE49-F238E27FC236}">
              <a16:creationId xmlns:a16="http://schemas.microsoft.com/office/drawing/2014/main" id="{2ADA5559-A860-4EC0-B3EC-DA9C5243CA9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a:extLst>
            <a:ext uri="{FF2B5EF4-FFF2-40B4-BE49-F238E27FC236}">
              <a16:creationId xmlns:a16="http://schemas.microsoft.com/office/drawing/2014/main" id="{11750BF3-B46A-4ADA-8B4F-3762F55206E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a:extLst>
            <a:ext uri="{FF2B5EF4-FFF2-40B4-BE49-F238E27FC236}">
              <a16:creationId xmlns:a16="http://schemas.microsoft.com/office/drawing/2014/main" id="{E75F0618-D8E6-4C21-A385-D8EC81F0C16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a:extLst>
            <a:ext uri="{FF2B5EF4-FFF2-40B4-BE49-F238E27FC236}">
              <a16:creationId xmlns:a16="http://schemas.microsoft.com/office/drawing/2014/main" id="{E5232F24-2883-436C-98E7-B7359FAAD99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1" name="直線コネクタ 190">
          <a:extLst>
            <a:ext uri="{FF2B5EF4-FFF2-40B4-BE49-F238E27FC236}">
              <a16:creationId xmlns:a16="http://schemas.microsoft.com/office/drawing/2014/main" id="{D0547285-90E4-4326-81FD-F2990830AAEF}"/>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2" name="テキスト ボックス 191">
          <a:extLst>
            <a:ext uri="{FF2B5EF4-FFF2-40B4-BE49-F238E27FC236}">
              <a16:creationId xmlns:a16="http://schemas.microsoft.com/office/drawing/2014/main" id="{07456AAE-7FBF-4E91-B872-D4D7C18A6239}"/>
            </a:ext>
          </a:extLst>
        </xdr:cNvPr>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3" name="直線コネクタ 192">
          <a:extLst>
            <a:ext uri="{FF2B5EF4-FFF2-40B4-BE49-F238E27FC236}">
              <a16:creationId xmlns:a16="http://schemas.microsoft.com/office/drawing/2014/main" id="{072FFF79-E13A-435D-AF70-26AC8E9DFA3B}"/>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4" name="テキスト ボックス 193">
          <a:extLst>
            <a:ext uri="{FF2B5EF4-FFF2-40B4-BE49-F238E27FC236}">
              <a16:creationId xmlns:a16="http://schemas.microsoft.com/office/drawing/2014/main" id="{3B7B6A69-97E2-4C50-BC0C-A2B8205CD41D}"/>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5" name="直線コネクタ 194">
          <a:extLst>
            <a:ext uri="{FF2B5EF4-FFF2-40B4-BE49-F238E27FC236}">
              <a16:creationId xmlns:a16="http://schemas.microsoft.com/office/drawing/2014/main" id="{2D48176A-FD0E-4867-9E57-1864304FCFDA}"/>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6" name="テキスト ボックス 195">
          <a:extLst>
            <a:ext uri="{FF2B5EF4-FFF2-40B4-BE49-F238E27FC236}">
              <a16:creationId xmlns:a16="http://schemas.microsoft.com/office/drawing/2014/main" id="{E0ED3C4D-0AC2-480D-9347-E0AAD4C9CD42}"/>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7" name="直線コネクタ 196">
          <a:extLst>
            <a:ext uri="{FF2B5EF4-FFF2-40B4-BE49-F238E27FC236}">
              <a16:creationId xmlns:a16="http://schemas.microsoft.com/office/drawing/2014/main" id="{84299ED0-6377-4578-8373-63FD1DCDBB7F}"/>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8" name="テキスト ボックス 197">
          <a:extLst>
            <a:ext uri="{FF2B5EF4-FFF2-40B4-BE49-F238E27FC236}">
              <a16:creationId xmlns:a16="http://schemas.microsoft.com/office/drawing/2014/main" id="{5ED3C4A4-AB47-45A2-ADEF-C1ED3C33B59F}"/>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9" name="直線コネクタ 198">
          <a:extLst>
            <a:ext uri="{FF2B5EF4-FFF2-40B4-BE49-F238E27FC236}">
              <a16:creationId xmlns:a16="http://schemas.microsoft.com/office/drawing/2014/main" id="{0CCF70D4-B40C-49EB-B114-B8F7691AE15D}"/>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0" name="テキスト ボックス 199">
          <a:extLst>
            <a:ext uri="{FF2B5EF4-FFF2-40B4-BE49-F238E27FC236}">
              <a16:creationId xmlns:a16="http://schemas.microsoft.com/office/drawing/2014/main" id="{A2BAA63D-854F-4F90-B321-75CC207C6535}"/>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1" name="直線コネクタ 200">
          <a:extLst>
            <a:ext uri="{FF2B5EF4-FFF2-40B4-BE49-F238E27FC236}">
              <a16:creationId xmlns:a16="http://schemas.microsoft.com/office/drawing/2014/main" id="{EE265C29-C360-4314-9A7C-33C793492F5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2" name="テキスト ボックス 201">
          <a:extLst>
            <a:ext uri="{FF2B5EF4-FFF2-40B4-BE49-F238E27FC236}">
              <a16:creationId xmlns:a16="http://schemas.microsoft.com/office/drawing/2014/main" id="{8B993ED9-9BB5-45A1-9D95-B3E4E76220A2}"/>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3" name="【一般廃棄物処理施設】&#10;有形固定資産減価償却率グラフ枠">
          <a:extLst>
            <a:ext uri="{FF2B5EF4-FFF2-40B4-BE49-F238E27FC236}">
              <a16:creationId xmlns:a16="http://schemas.microsoft.com/office/drawing/2014/main" id="{E15A7BAF-4CCB-40BA-87E6-5C25B91626A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04" name="直線コネクタ 203">
          <a:extLst>
            <a:ext uri="{FF2B5EF4-FFF2-40B4-BE49-F238E27FC236}">
              <a16:creationId xmlns:a16="http://schemas.microsoft.com/office/drawing/2014/main" id="{9D14D7D0-04C9-40A8-B7B9-7819199B5F62}"/>
            </a:ext>
          </a:extLst>
        </xdr:cNvPr>
        <xdr:cNvCxnSpPr/>
      </xdr:nvCxnSpPr>
      <xdr:spPr>
        <a:xfrm flipV="1">
          <a:off x="14375764" y="583946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05" name="【一般廃棄物処理施設】&#10;有形固定資産減価償却率最小値テキスト">
          <a:extLst>
            <a:ext uri="{FF2B5EF4-FFF2-40B4-BE49-F238E27FC236}">
              <a16:creationId xmlns:a16="http://schemas.microsoft.com/office/drawing/2014/main" id="{CE775DD6-C543-40CC-A183-453FBD94D72D}"/>
            </a:ext>
          </a:extLst>
        </xdr:cNvPr>
        <xdr:cNvSpPr txBox="1"/>
      </xdr:nvSpPr>
      <xdr:spPr>
        <a:xfrm>
          <a:off x="1441450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6" name="直線コネクタ 205">
          <a:extLst>
            <a:ext uri="{FF2B5EF4-FFF2-40B4-BE49-F238E27FC236}">
              <a16:creationId xmlns:a16="http://schemas.microsoft.com/office/drawing/2014/main" id="{46F6DAFB-1E18-4852-B9AA-CD9A0E0CC912}"/>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07" name="【一般廃棄物処理施設】&#10;有形固定資産減価償却率最大値テキスト">
          <a:extLst>
            <a:ext uri="{FF2B5EF4-FFF2-40B4-BE49-F238E27FC236}">
              <a16:creationId xmlns:a16="http://schemas.microsoft.com/office/drawing/2014/main" id="{49FF3B6E-BDB0-47E8-A209-E2D8F33EFFF1}"/>
            </a:ext>
          </a:extLst>
        </xdr:cNvPr>
        <xdr:cNvSpPr txBox="1"/>
      </xdr:nvSpPr>
      <xdr:spPr>
        <a:xfrm>
          <a:off x="14414500"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08" name="直線コネクタ 207">
          <a:extLst>
            <a:ext uri="{FF2B5EF4-FFF2-40B4-BE49-F238E27FC236}">
              <a16:creationId xmlns:a16="http://schemas.microsoft.com/office/drawing/2014/main" id="{82E05201-8DF4-4B1A-92C5-FB2355BF7ACD}"/>
            </a:ext>
          </a:extLst>
        </xdr:cNvPr>
        <xdr:cNvCxnSpPr/>
      </xdr:nvCxnSpPr>
      <xdr:spPr>
        <a:xfrm>
          <a:off x="14287500" y="583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09" name="【一般廃棄物処理施設】&#10;有形固定資産減価償却率平均値テキスト">
          <a:extLst>
            <a:ext uri="{FF2B5EF4-FFF2-40B4-BE49-F238E27FC236}">
              <a16:creationId xmlns:a16="http://schemas.microsoft.com/office/drawing/2014/main" id="{CFAFC991-487F-401E-91CC-1EB3D692C3AD}"/>
            </a:ext>
          </a:extLst>
        </xdr:cNvPr>
        <xdr:cNvSpPr txBox="1"/>
      </xdr:nvSpPr>
      <xdr:spPr>
        <a:xfrm>
          <a:off x="14414500" y="6337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0" name="フローチャート: 判断 209">
          <a:extLst>
            <a:ext uri="{FF2B5EF4-FFF2-40B4-BE49-F238E27FC236}">
              <a16:creationId xmlns:a16="http://schemas.microsoft.com/office/drawing/2014/main" id="{507B859E-CEC9-47B1-A784-94AC2F8C23BC}"/>
            </a:ext>
          </a:extLst>
        </xdr:cNvPr>
        <xdr:cNvSpPr/>
      </xdr:nvSpPr>
      <xdr:spPr>
        <a:xfrm>
          <a:off x="14325600" y="6358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1" name="フローチャート: 判断 210">
          <a:extLst>
            <a:ext uri="{FF2B5EF4-FFF2-40B4-BE49-F238E27FC236}">
              <a16:creationId xmlns:a16="http://schemas.microsoft.com/office/drawing/2014/main" id="{493A2568-0821-4E6A-8CB1-A7F4A96F1C24}"/>
            </a:ext>
          </a:extLst>
        </xdr:cNvPr>
        <xdr:cNvSpPr/>
      </xdr:nvSpPr>
      <xdr:spPr>
        <a:xfrm>
          <a:off x="1357884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12" name="n_1aveValue【一般廃棄物処理施設】&#10;有形固定資産減価償却率">
          <a:extLst>
            <a:ext uri="{FF2B5EF4-FFF2-40B4-BE49-F238E27FC236}">
              <a16:creationId xmlns:a16="http://schemas.microsoft.com/office/drawing/2014/main" id="{285B9279-17F6-4A6E-B76E-59AB8EE43189}"/>
            </a:ext>
          </a:extLst>
        </xdr:cNvPr>
        <xdr:cNvSpPr txBox="1"/>
      </xdr:nvSpPr>
      <xdr:spPr>
        <a:xfrm>
          <a:off x="134372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3" name="フローチャート: 判断 212">
          <a:extLst>
            <a:ext uri="{FF2B5EF4-FFF2-40B4-BE49-F238E27FC236}">
              <a16:creationId xmlns:a16="http://schemas.microsoft.com/office/drawing/2014/main" id="{3EDD7B98-7BE0-48E5-95BF-CF86811DD54F}"/>
            </a:ext>
          </a:extLst>
        </xdr:cNvPr>
        <xdr:cNvSpPr/>
      </xdr:nvSpPr>
      <xdr:spPr>
        <a:xfrm>
          <a:off x="1280414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14" name="n_2aveValue【一般廃棄物処理施設】&#10;有形固定資産減価償却率">
          <a:extLst>
            <a:ext uri="{FF2B5EF4-FFF2-40B4-BE49-F238E27FC236}">
              <a16:creationId xmlns:a16="http://schemas.microsoft.com/office/drawing/2014/main" id="{4DF3BA83-9CF9-46EE-BBC7-000F0F3B3A8B}"/>
            </a:ext>
          </a:extLst>
        </xdr:cNvPr>
        <xdr:cNvSpPr txBox="1"/>
      </xdr:nvSpPr>
      <xdr:spPr>
        <a:xfrm>
          <a:off x="126752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15" name="フローチャート: 判断 214">
          <a:extLst>
            <a:ext uri="{FF2B5EF4-FFF2-40B4-BE49-F238E27FC236}">
              <a16:creationId xmlns:a16="http://schemas.microsoft.com/office/drawing/2014/main" id="{0F8F0BE1-6620-415B-A144-CC13AD28C62B}"/>
            </a:ext>
          </a:extLst>
        </xdr:cNvPr>
        <xdr:cNvSpPr/>
      </xdr:nvSpPr>
      <xdr:spPr>
        <a:xfrm>
          <a:off x="12029440" y="6424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16" name="n_3aveValue【一般廃棄物処理施設】&#10;有形固定資産減価償却率">
          <a:extLst>
            <a:ext uri="{FF2B5EF4-FFF2-40B4-BE49-F238E27FC236}">
              <a16:creationId xmlns:a16="http://schemas.microsoft.com/office/drawing/2014/main" id="{DCF3A824-0DF9-461F-9A8A-DB8E2240B67C}"/>
            </a:ext>
          </a:extLst>
        </xdr:cNvPr>
        <xdr:cNvSpPr txBox="1"/>
      </xdr:nvSpPr>
      <xdr:spPr>
        <a:xfrm>
          <a:off x="119005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7" name="テキスト ボックス 216">
          <a:extLst>
            <a:ext uri="{FF2B5EF4-FFF2-40B4-BE49-F238E27FC236}">
              <a16:creationId xmlns:a16="http://schemas.microsoft.com/office/drawing/2014/main" id="{93557F96-C6B3-47C5-9437-8ABCEAF0BBD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8" name="テキスト ボックス 217">
          <a:extLst>
            <a:ext uri="{FF2B5EF4-FFF2-40B4-BE49-F238E27FC236}">
              <a16:creationId xmlns:a16="http://schemas.microsoft.com/office/drawing/2014/main" id="{C3450D4C-772C-4D48-BC84-F692B68A1C2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566B194B-0A4F-4D53-8724-A38DED0A7FD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13456024-2A59-4B11-981C-8B61A2378775}"/>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F5A4090B-B926-4D68-B0A1-FB2A9402B58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102870</xdr:rowOff>
    </xdr:from>
    <xdr:to>
      <xdr:col>85</xdr:col>
      <xdr:colOff>177800</xdr:colOff>
      <xdr:row>38</xdr:row>
      <xdr:rowOff>33020</xdr:rowOff>
    </xdr:to>
    <xdr:sp macro="" textlink="">
      <xdr:nvSpPr>
        <xdr:cNvPr id="222" name="楕円 221">
          <a:extLst>
            <a:ext uri="{FF2B5EF4-FFF2-40B4-BE49-F238E27FC236}">
              <a16:creationId xmlns:a16="http://schemas.microsoft.com/office/drawing/2014/main" id="{8E4527F8-FF68-4A51-A354-9284729FEC87}"/>
            </a:ext>
          </a:extLst>
        </xdr:cNvPr>
        <xdr:cNvSpPr/>
      </xdr:nvSpPr>
      <xdr:spPr>
        <a:xfrm>
          <a:off x="14325600" y="63055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125747</xdr:rowOff>
    </xdr:from>
    <xdr:ext cx="405111" cy="259045"/>
    <xdr:sp macro="" textlink="">
      <xdr:nvSpPr>
        <xdr:cNvPr id="223" name="【一般廃棄物処理施設】&#10;有形固定資産減価償却率該当値テキスト">
          <a:extLst>
            <a:ext uri="{FF2B5EF4-FFF2-40B4-BE49-F238E27FC236}">
              <a16:creationId xmlns:a16="http://schemas.microsoft.com/office/drawing/2014/main" id="{81EFE024-E336-46F4-A449-1E78DF295ADE}"/>
            </a:ext>
          </a:extLst>
        </xdr:cNvPr>
        <xdr:cNvSpPr txBox="1"/>
      </xdr:nvSpPr>
      <xdr:spPr>
        <a:xfrm>
          <a:off x="14414500"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224" name="楕円 223">
          <a:extLst>
            <a:ext uri="{FF2B5EF4-FFF2-40B4-BE49-F238E27FC236}">
              <a16:creationId xmlns:a16="http://schemas.microsoft.com/office/drawing/2014/main" id="{C337C7D2-62AD-4BF1-B461-AB8CB3855EA5}"/>
            </a:ext>
          </a:extLst>
        </xdr:cNvPr>
        <xdr:cNvSpPr/>
      </xdr:nvSpPr>
      <xdr:spPr>
        <a:xfrm>
          <a:off x="1357884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153670</xdr:rowOff>
    </xdr:from>
    <xdr:to>
      <xdr:col>85</xdr:col>
      <xdr:colOff>127000</xdr:colOff>
      <xdr:row>38</xdr:row>
      <xdr:rowOff>30480</xdr:rowOff>
    </xdr:to>
    <xdr:cxnSp macro="">
      <xdr:nvCxnSpPr>
        <xdr:cNvPr id="225" name="直線コネクタ 224">
          <a:extLst>
            <a:ext uri="{FF2B5EF4-FFF2-40B4-BE49-F238E27FC236}">
              <a16:creationId xmlns:a16="http://schemas.microsoft.com/office/drawing/2014/main" id="{64DCF332-9F38-4EAD-BE8F-242DACE7F125}"/>
            </a:ext>
          </a:extLst>
        </xdr:cNvPr>
        <xdr:cNvCxnSpPr/>
      </xdr:nvCxnSpPr>
      <xdr:spPr>
        <a:xfrm flipV="1">
          <a:off x="13629640" y="6356350"/>
          <a:ext cx="74676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31750</xdr:rowOff>
    </xdr:from>
    <xdr:to>
      <xdr:col>76</xdr:col>
      <xdr:colOff>165100</xdr:colOff>
      <xdr:row>38</xdr:row>
      <xdr:rowOff>133350</xdr:rowOff>
    </xdr:to>
    <xdr:sp macro="" textlink="">
      <xdr:nvSpPr>
        <xdr:cNvPr id="226" name="楕円 225">
          <a:extLst>
            <a:ext uri="{FF2B5EF4-FFF2-40B4-BE49-F238E27FC236}">
              <a16:creationId xmlns:a16="http://schemas.microsoft.com/office/drawing/2014/main" id="{AC855C37-3EF6-463C-AC15-ECF17D3B4736}"/>
            </a:ext>
          </a:extLst>
        </xdr:cNvPr>
        <xdr:cNvSpPr/>
      </xdr:nvSpPr>
      <xdr:spPr>
        <a:xfrm>
          <a:off x="1280414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30480</xdr:rowOff>
    </xdr:from>
    <xdr:to>
      <xdr:col>81</xdr:col>
      <xdr:colOff>50800</xdr:colOff>
      <xdr:row>38</xdr:row>
      <xdr:rowOff>82550</xdr:rowOff>
    </xdr:to>
    <xdr:cxnSp macro="">
      <xdr:nvCxnSpPr>
        <xdr:cNvPr id="227" name="直線コネクタ 226">
          <a:extLst>
            <a:ext uri="{FF2B5EF4-FFF2-40B4-BE49-F238E27FC236}">
              <a16:creationId xmlns:a16="http://schemas.microsoft.com/office/drawing/2014/main" id="{1DA3CD38-44CC-4120-9367-52939D77023C}"/>
            </a:ext>
          </a:extLst>
        </xdr:cNvPr>
        <xdr:cNvCxnSpPr/>
      </xdr:nvCxnSpPr>
      <xdr:spPr>
        <a:xfrm flipV="1">
          <a:off x="12854940" y="6400800"/>
          <a:ext cx="7747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228" name="n_1mainValue【一般廃棄物処理施設】&#10;有形固定資産減価償却率">
          <a:extLst>
            <a:ext uri="{FF2B5EF4-FFF2-40B4-BE49-F238E27FC236}">
              <a16:creationId xmlns:a16="http://schemas.microsoft.com/office/drawing/2014/main" id="{D4B83175-BEC3-40F7-9F88-99A4488B1829}"/>
            </a:ext>
          </a:extLst>
        </xdr:cNvPr>
        <xdr:cNvSpPr txBox="1"/>
      </xdr:nvSpPr>
      <xdr:spPr>
        <a:xfrm>
          <a:off x="134372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124477</xdr:rowOff>
    </xdr:from>
    <xdr:ext cx="405111" cy="259045"/>
    <xdr:sp macro="" textlink="">
      <xdr:nvSpPr>
        <xdr:cNvPr id="229" name="n_2mainValue【一般廃棄物処理施設】&#10;有形固定資産減価償却率">
          <a:extLst>
            <a:ext uri="{FF2B5EF4-FFF2-40B4-BE49-F238E27FC236}">
              <a16:creationId xmlns:a16="http://schemas.microsoft.com/office/drawing/2014/main" id="{EAB5ABC4-61E0-41B5-83ED-D5E2C69E4EA8}"/>
            </a:ext>
          </a:extLst>
        </xdr:cNvPr>
        <xdr:cNvSpPr txBox="1"/>
      </xdr:nvSpPr>
      <xdr:spPr>
        <a:xfrm>
          <a:off x="12675244"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0" name="正方形/長方形 229">
          <a:extLst>
            <a:ext uri="{FF2B5EF4-FFF2-40B4-BE49-F238E27FC236}">
              <a16:creationId xmlns:a16="http://schemas.microsoft.com/office/drawing/2014/main" id="{7E0B9728-0A61-4CAC-B9A4-BDAF925F62F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1" name="正方形/長方形 230">
          <a:extLst>
            <a:ext uri="{FF2B5EF4-FFF2-40B4-BE49-F238E27FC236}">
              <a16:creationId xmlns:a16="http://schemas.microsoft.com/office/drawing/2014/main" id="{08743850-474F-48BE-A7A2-52B102DB91B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2" name="正方形/長方形 231">
          <a:extLst>
            <a:ext uri="{FF2B5EF4-FFF2-40B4-BE49-F238E27FC236}">
              <a16:creationId xmlns:a16="http://schemas.microsoft.com/office/drawing/2014/main" id="{BB1E100A-FF3D-4F4B-A138-BED05548DDF9}"/>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3" name="正方形/長方形 232">
          <a:extLst>
            <a:ext uri="{FF2B5EF4-FFF2-40B4-BE49-F238E27FC236}">
              <a16:creationId xmlns:a16="http://schemas.microsoft.com/office/drawing/2014/main" id="{C1225489-7C5C-4E68-87A0-C20A0D4AEA3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4" name="正方形/長方形 233">
          <a:extLst>
            <a:ext uri="{FF2B5EF4-FFF2-40B4-BE49-F238E27FC236}">
              <a16:creationId xmlns:a16="http://schemas.microsoft.com/office/drawing/2014/main" id="{1B8310F9-A424-4AFC-A780-59E54F0553D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5" name="正方形/長方形 234">
          <a:extLst>
            <a:ext uri="{FF2B5EF4-FFF2-40B4-BE49-F238E27FC236}">
              <a16:creationId xmlns:a16="http://schemas.microsoft.com/office/drawing/2014/main" id="{0CDCA7DE-FA4E-4199-9C95-E861DDF7E7B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6" name="正方形/長方形 235">
          <a:extLst>
            <a:ext uri="{FF2B5EF4-FFF2-40B4-BE49-F238E27FC236}">
              <a16:creationId xmlns:a16="http://schemas.microsoft.com/office/drawing/2014/main" id="{13FD55BC-72F6-4D91-9216-BD858ABF1C0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7" name="正方形/長方形 236">
          <a:extLst>
            <a:ext uri="{FF2B5EF4-FFF2-40B4-BE49-F238E27FC236}">
              <a16:creationId xmlns:a16="http://schemas.microsoft.com/office/drawing/2014/main" id="{15991873-8624-4099-86A8-7538539A680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8" name="テキスト ボックス 237">
          <a:extLst>
            <a:ext uri="{FF2B5EF4-FFF2-40B4-BE49-F238E27FC236}">
              <a16:creationId xmlns:a16="http://schemas.microsoft.com/office/drawing/2014/main" id="{ABE1AE87-42F6-4821-ACDE-9D89041E8CC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9" name="直線コネクタ 238">
          <a:extLst>
            <a:ext uri="{FF2B5EF4-FFF2-40B4-BE49-F238E27FC236}">
              <a16:creationId xmlns:a16="http://schemas.microsoft.com/office/drawing/2014/main" id="{CA3006DF-66FE-4842-843A-72F9070934B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0" name="直線コネクタ 239">
          <a:extLst>
            <a:ext uri="{FF2B5EF4-FFF2-40B4-BE49-F238E27FC236}">
              <a16:creationId xmlns:a16="http://schemas.microsoft.com/office/drawing/2014/main" id="{A8EE6FDC-C843-4420-8B36-E88BD665AFE9}"/>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1" name="テキスト ボックス 240">
          <a:extLst>
            <a:ext uri="{FF2B5EF4-FFF2-40B4-BE49-F238E27FC236}">
              <a16:creationId xmlns:a16="http://schemas.microsoft.com/office/drawing/2014/main" id="{449F1E72-C481-4A83-8F8F-60A76D9C4936}"/>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2" name="直線コネクタ 241">
          <a:extLst>
            <a:ext uri="{FF2B5EF4-FFF2-40B4-BE49-F238E27FC236}">
              <a16:creationId xmlns:a16="http://schemas.microsoft.com/office/drawing/2014/main" id="{F8A7ED7D-49AA-4EF4-8A5D-E738ACD126EF}"/>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3" name="テキスト ボックス 242">
          <a:extLst>
            <a:ext uri="{FF2B5EF4-FFF2-40B4-BE49-F238E27FC236}">
              <a16:creationId xmlns:a16="http://schemas.microsoft.com/office/drawing/2014/main" id="{41F5CC56-EF66-427F-AA91-655B14922E69}"/>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4" name="直線コネクタ 243">
          <a:extLst>
            <a:ext uri="{FF2B5EF4-FFF2-40B4-BE49-F238E27FC236}">
              <a16:creationId xmlns:a16="http://schemas.microsoft.com/office/drawing/2014/main" id="{69CFA36B-70B6-4AF6-90E9-777BA91D253B}"/>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5" name="テキスト ボックス 244">
          <a:extLst>
            <a:ext uri="{FF2B5EF4-FFF2-40B4-BE49-F238E27FC236}">
              <a16:creationId xmlns:a16="http://schemas.microsoft.com/office/drawing/2014/main" id="{D0D5FD4D-FDF6-4F9E-BAD2-B4E17406C62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6" name="直線コネクタ 245">
          <a:extLst>
            <a:ext uri="{FF2B5EF4-FFF2-40B4-BE49-F238E27FC236}">
              <a16:creationId xmlns:a16="http://schemas.microsoft.com/office/drawing/2014/main" id="{A319F2B9-BD75-48EB-9DCE-CC994F5A8D41}"/>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7" name="テキスト ボックス 246">
          <a:extLst>
            <a:ext uri="{FF2B5EF4-FFF2-40B4-BE49-F238E27FC236}">
              <a16:creationId xmlns:a16="http://schemas.microsoft.com/office/drawing/2014/main" id="{49624702-0934-4701-851A-69C64E3158F5}"/>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8" name="直線コネクタ 247">
          <a:extLst>
            <a:ext uri="{FF2B5EF4-FFF2-40B4-BE49-F238E27FC236}">
              <a16:creationId xmlns:a16="http://schemas.microsoft.com/office/drawing/2014/main" id="{D91AE62D-B622-4099-A8B6-9340FBDC1F87}"/>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9" name="テキスト ボックス 248">
          <a:extLst>
            <a:ext uri="{FF2B5EF4-FFF2-40B4-BE49-F238E27FC236}">
              <a16:creationId xmlns:a16="http://schemas.microsoft.com/office/drawing/2014/main" id="{3A7F7CE7-6FCB-4720-90BA-0AB822A71A99}"/>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0" name="直線コネクタ 249">
          <a:extLst>
            <a:ext uri="{FF2B5EF4-FFF2-40B4-BE49-F238E27FC236}">
              <a16:creationId xmlns:a16="http://schemas.microsoft.com/office/drawing/2014/main" id="{0706A7C4-374D-43FE-8B21-8CB42FA7C0E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1" name="テキスト ボックス 250">
          <a:extLst>
            <a:ext uri="{FF2B5EF4-FFF2-40B4-BE49-F238E27FC236}">
              <a16:creationId xmlns:a16="http://schemas.microsoft.com/office/drawing/2014/main" id="{D3E766D4-E8FF-41DF-A415-279ABEEC1CE5}"/>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2" name="【一般廃棄物処理施設】&#10;一人当たり有形固定資産（償却資産）額グラフ枠">
          <a:extLst>
            <a:ext uri="{FF2B5EF4-FFF2-40B4-BE49-F238E27FC236}">
              <a16:creationId xmlns:a16="http://schemas.microsoft.com/office/drawing/2014/main" id="{8244C8C4-1977-4064-8B55-B842E0E8021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53" name="直線コネクタ 252">
          <a:extLst>
            <a:ext uri="{FF2B5EF4-FFF2-40B4-BE49-F238E27FC236}">
              <a16:creationId xmlns:a16="http://schemas.microsoft.com/office/drawing/2014/main" id="{CE5D3CEC-373F-4473-9082-5C5C7BBD4A0D}"/>
            </a:ext>
          </a:extLst>
        </xdr:cNvPr>
        <xdr:cNvCxnSpPr/>
      </xdr:nvCxnSpPr>
      <xdr:spPr>
        <a:xfrm flipV="1">
          <a:off x="19509104" y="5721361"/>
          <a:ext cx="0" cy="135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54" name="【一般廃棄物処理施設】&#10;一人当たり有形固定資産（償却資産）額最小値テキスト">
          <a:extLst>
            <a:ext uri="{FF2B5EF4-FFF2-40B4-BE49-F238E27FC236}">
              <a16:creationId xmlns:a16="http://schemas.microsoft.com/office/drawing/2014/main" id="{11E8486F-3C77-45CB-A7ED-26F12E79E32B}"/>
            </a:ext>
          </a:extLst>
        </xdr:cNvPr>
        <xdr:cNvSpPr txBox="1"/>
      </xdr:nvSpPr>
      <xdr:spPr>
        <a:xfrm>
          <a:off x="19547840" y="70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55" name="直線コネクタ 254">
          <a:extLst>
            <a:ext uri="{FF2B5EF4-FFF2-40B4-BE49-F238E27FC236}">
              <a16:creationId xmlns:a16="http://schemas.microsoft.com/office/drawing/2014/main" id="{B0724FD0-E91E-4898-AE65-E0F309740CA7}"/>
            </a:ext>
          </a:extLst>
        </xdr:cNvPr>
        <xdr:cNvCxnSpPr/>
      </xdr:nvCxnSpPr>
      <xdr:spPr>
        <a:xfrm>
          <a:off x="19443700" y="7078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56" name="【一般廃棄物処理施設】&#10;一人当たり有形固定資産（償却資産）額最大値テキスト">
          <a:extLst>
            <a:ext uri="{FF2B5EF4-FFF2-40B4-BE49-F238E27FC236}">
              <a16:creationId xmlns:a16="http://schemas.microsoft.com/office/drawing/2014/main" id="{38E047C6-3059-4AFF-830D-19B1B71C1E89}"/>
            </a:ext>
          </a:extLst>
        </xdr:cNvPr>
        <xdr:cNvSpPr txBox="1"/>
      </xdr:nvSpPr>
      <xdr:spPr>
        <a:xfrm>
          <a:off x="19547840" y="5504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57" name="直線コネクタ 256">
          <a:extLst>
            <a:ext uri="{FF2B5EF4-FFF2-40B4-BE49-F238E27FC236}">
              <a16:creationId xmlns:a16="http://schemas.microsoft.com/office/drawing/2014/main" id="{A9D07CFF-AFF6-4018-B549-8DCCDB1067C5}"/>
            </a:ext>
          </a:extLst>
        </xdr:cNvPr>
        <xdr:cNvCxnSpPr/>
      </xdr:nvCxnSpPr>
      <xdr:spPr>
        <a:xfrm>
          <a:off x="19443700" y="5721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258" name="【一般廃棄物処理施設】&#10;一人当たり有形固定資産（償却資産）額平均値テキスト">
          <a:extLst>
            <a:ext uri="{FF2B5EF4-FFF2-40B4-BE49-F238E27FC236}">
              <a16:creationId xmlns:a16="http://schemas.microsoft.com/office/drawing/2014/main" id="{816397E0-FBAB-4F21-A962-AB4531A6CB68}"/>
            </a:ext>
          </a:extLst>
        </xdr:cNvPr>
        <xdr:cNvSpPr txBox="1"/>
      </xdr:nvSpPr>
      <xdr:spPr>
        <a:xfrm>
          <a:off x="19547840" y="6819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59" name="フローチャート: 判断 258">
          <a:extLst>
            <a:ext uri="{FF2B5EF4-FFF2-40B4-BE49-F238E27FC236}">
              <a16:creationId xmlns:a16="http://schemas.microsoft.com/office/drawing/2014/main" id="{07A0AFAB-3109-484B-943C-EB07F2424356}"/>
            </a:ext>
          </a:extLst>
        </xdr:cNvPr>
        <xdr:cNvSpPr/>
      </xdr:nvSpPr>
      <xdr:spPr>
        <a:xfrm>
          <a:off x="19458940" y="68410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60" name="フローチャート: 判断 259">
          <a:extLst>
            <a:ext uri="{FF2B5EF4-FFF2-40B4-BE49-F238E27FC236}">
              <a16:creationId xmlns:a16="http://schemas.microsoft.com/office/drawing/2014/main" id="{F9BF1650-65D8-4FD7-885F-00CCEE21CC5C}"/>
            </a:ext>
          </a:extLst>
        </xdr:cNvPr>
        <xdr:cNvSpPr/>
      </xdr:nvSpPr>
      <xdr:spPr>
        <a:xfrm>
          <a:off x="18735040" y="68588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261" name="n_1aveValue【一般廃棄物処理施設】&#10;一人当たり有形固定資産（償却資産）額">
          <a:extLst>
            <a:ext uri="{FF2B5EF4-FFF2-40B4-BE49-F238E27FC236}">
              <a16:creationId xmlns:a16="http://schemas.microsoft.com/office/drawing/2014/main" id="{A327DC7A-470F-4BF8-A499-2374DF31B32E}"/>
            </a:ext>
          </a:extLst>
        </xdr:cNvPr>
        <xdr:cNvSpPr txBox="1"/>
      </xdr:nvSpPr>
      <xdr:spPr>
        <a:xfrm>
          <a:off x="18496495" y="694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62" name="フローチャート: 判断 261">
          <a:extLst>
            <a:ext uri="{FF2B5EF4-FFF2-40B4-BE49-F238E27FC236}">
              <a16:creationId xmlns:a16="http://schemas.microsoft.com/office/drawing/2014/main" id="{984C6B23-AC6C-42C9-8C06-884E7A0E7002}"/>
            </a:ext>
          </a:extLst>
        </xdr:cNvPr>
        <xdr:cNvSpPr/>
      </xdr:nvSpPr>
      <xdr:spPr>
        <a:xfrm>
          <a:off x="17937480" y="6799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263" name="n_2aveValue【一般廃棄物処理施設】&#10;一人当たり有形固定資産（償却資産）額">
          <a:extLst>
            <a:ext uri="{FF2B5EF4-FFF2-40B4-BE49-F238E27FC236}">
              <a16:creationId xmlns:a16="http://schemas.microsoft.com/office/drawing/2014/main" id="{EA081B1B-C304-4853-B84E-9A5332750071}"/>
            </a:ext>
          </a:extLst>
        </xdr:cNvPr>
        <xdr:cNvSpPr txBox="1"/>
      </xdr:nvSpPr>
      <xdr:spPr>
        <a:xfrm>
          <a:off x="17734495" y="65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64" name="フローチャート: 判断 263">
          <a:extLst>
            <a:ext uri="{FF2B5EF4-FFF2-40B4-BE49-F238E27FC236}">
              <a16:creationId xmlns:a16="http://schemas.microsoft.com/office/drawing/2014/main" id="{F02BDFE3-43DA-4FF9-95B2-EE91B718C706}"/>
            </a:ext>
          </a:extLst>
        </xdr:cNvPr>
        <xdr:cNvSpPr/>
      </xdr:nvSpPr>
      <xdr:spPr>
        <a:xfrm>
          <a:off x="17162780" y="6807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65" name="n_3aveValue【一般廃棄物処理施設】&#10;一人当たり有形固定資産（償却資産）額">
          <a:extLst>
            <a:ext uri="{FF2B5EF4-FFF2-40B4-BE49-F238E27FC236}">
              <a16:creationId xmlns:a16="http://schemas.microsoft.com/office/drawing/2014/main" id="{8E030C1E-B3DD-49DB-9248-0AF435410A41}"/>
            </a:ext>
          </a:extLst>
        </xdr:cNvPr>
        <xdr:cNvSpPr txBox="1"/>
      </xdr:nvSpPr>
      <xdr:spPr>
        <a:xfrm>
          <a:off x="16936935" y="658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CC614E88-9618-41CF-BF34-533B488C074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A53ABA38-291F-4CC2-BDF6-5CFA20D1F218}"/>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C4B3F56E-3AD9-4C42-98F7-401EB1C9DA1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BCD8F1CD-7317-49F9-BDBD-5C6C7D61601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49CC5208-7F3D-4818-910A-18AFE16B99B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130589</xdr:rowOff>
    </xdr:from>
    <xdr:to>
      <xdr:col>116</xdr:col>
      <xdr:colOff>114300</xdr:colOff>
      <xdr:row>41</xdr:row>
      <xdr:rowOff>60739</xdr:rowOff>
    </xdr:to>
    <xdr:sp macro="" textlink="">
      <xdr:nvSpPr>
        <xdr:cNvPr id="271" name="楕円 270">
          <a:extLst>
            <a:ext uri="{FF2B5EF4-FFF2-40B4-BE49-F238E27FC236}">
              <a16:creationId xmlns:a16="http://schemas.microsoft.com/office/drawing/2014/main" id="{464A2FF8-B5C2-4672-8324-68307E1C8529}"/>
            </a:ext>
          </a:extLst>
        </xdr:cNvPr>
        <xdr:cNvSpPr/>
      </xdr:nvSpPr>
      <xdr:spPr>
        <a:xfrm>
          <a:off x="19458940" y="68361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153466</xdr:rowOff>
    </xdr:from>
    <xdr:ext cx="599010" cy="259045"/>
    <xdr:sp macro="" textlink="">
      <xdr:nvSpPr>
        <xdr:cNvPr id="272" name="【一般廃棄物処理施設】&#10;一人当たり有形固定資産（償却資産）額該当値テキスト">
          <a:extLst>
            <a:ext uri="{FF2B5EF4-FFF2-40B4-BE49-F238E27FC236}">
              <a16:creationId xmlns:a16="http://schemas.microsoft.com/office/drawing/2014/main" id="{3C18B613-485F-4E7E-B1D0-5BBEABFC8B37}"/>
            </a:ext>
          </a:extLst>
        </xdr:cNvPr>
        <xdr:cNvSpPr txBox="1"/>
      </xdr:nvSpPr>
      <xdr:spPr>
        <a:xfrm>
          <a:off x="19547840" y="669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131516</xdr:rowOff>
    </xdr:from>
    <xdr:to>
      <xdr:col>112</xdr:col>
      <xdr:colOff>38100</xdr:colOff>
      <xdr:row>41</xdr:row>
      <xdr:rowOff>61666</xdr:rowOff>
    </xdr:to>
    <xdr:sp macro="" textlink="">
      <xdr:nvSpPr>
        <xdr:cNvPr id="273" name="楕円 272">
          <a:extLst>
            <a:ext uri="{FF2B5EF4-FFF2-40B4-BE49-F238E27FC236}">
              <a16:creationId xmlns:a16="http://schemas.microsoft.com/office/drawing/2014/main" id="{6F37674F-6BE1-454F-A1FF-F3B8F5760BB3}"/>
            </a:ext>
          </a:extLst>
        </xdr:cNvPr>
        <xdr:cNvSpPr/>
      </xdr:nvSpPr>
      <xdr:spPr>
        <a:xfrm>
          <a:off x="18735040" y="68371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9939</xdr:rowOff>
    </xdr:from>
    <xdr:to>
      <xdr:col>116</xdr:col>
      <xdr:colOff>63500</xdr:colOff>
      <xdr:row>41</xdr:row>
      <xdr:rowOff>10866</xdr:rowOff>
    </xdr:to>
    <xdr:cxnSp macro="">
      <xdr:nvCxnSpPr>
        <xdr:cNvPr id="274" name="直線コネクタ 273">
          <a:extLst>
            <a:ext uri="{FF2B5EF4-FFF2-40B4-BE49-F238E27FC236}">
              <a16:creationId xmlns:a16="http://schemas.microsoft.com/office/drawing/2014/main" id="{67E484CC-0FD3-4C7D-938C-204C1221E4D4}"/>
            </a:ext>
          </a:extLst>
        </xdr:cNvPr>
        <xdr:cNvCxnSpPr/>
      </xdr:nvCxnSpPr>
      <xdr:spPr>
        <a:xfrm flipV="1">
          <a:off x="18778220" y="6883179"/>
          <a:ext cx="73152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133420</xdr:rowOff>
    </xdr:from>
    <xdr:to>
      <xdr:col>107</xdr:col>
      <xdr:colOff>101600</xdr:colOff>
      <xdr:row>41</xdr:row>
      <xdr:rowOff>63570</xdr:rowOff>
    </xdr:to>
    <xdr:sp macro="" textlink="">
      <xdr:nvSpPr>
        <xdr:cNvPr id="275" name="楕円 274">
          <a:extLst>
            <a:ext uri="{FF2B5EF4-FFF2-40B4-BE49-F238E27FC236}">
              <a16:creationId xmlns:a16="http://schemas.microsoft.com/office/drawing/2014/main" id="{A2777E6F-E1B1-4C55-90E7-216B61E2CFA3}"/>
            </a:ext>
          </a:extLst>
        </xdr:cNvPr>
        <xdr:cNvSpPr/>
      </xdr:nvSpPr>
      <xdr:spPr>
        <a:xfrm>
          <a:off x="17937480" y="6839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10866</xdr:rowOff>
    </xdr:from>
    <xdr:to>
      <xdr:col>111</xdr:col>
      <xdr:colOff>177800</xdr:colOff>
      <xdr:row>41</xdr:row>
      <xdr:rowOff>12770</xdr:rowOff>
    </xdr:to>
    <xdr:cxnSp macro="">
      <xdr:nvCxnSpPr>
        <xdr:cNvPr id="276" name="直線コネクタ 275">
          <a:extLst>
            <a:ext uri="{FF2B5EF4-FFF2-40B4-BE49-F238E27FC236}">
              <a16:creationId xmlns:a16="http://schemas.microsoft.com/office/drawing/2014/main" id="{7012C704-7BA1-4D76-AE28-6A64C81141BE}"/>
            </a:ext>
          </a:extLst>
        </xdr:cNvPr>
        <xdr:cNvCxnSpPr/>
      </xdr:nvCxnSpPr>
      <xdr:spPr>
        <a:xfrm flipV="1">
          <a:off x="17988280" y="6884106"/>
          <a:ext cx="78994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78193</xdr:rowOff>
    </xdr:from>
    <xdr:ext cx="599010" cy="259045"/>
    <xdr:sp macro="" textlink="">
      <xdr:nvSpPr>
        <xdr:cNvPr id="277" name="n_1mainValue【一般廃棄物処理施設】&#10;一人当たり有形固定資産（償却資産）額">
          <a:extLst>
            <a:ext uri="{FF2B5EF4-FFF2-40B4-BE49-F238E27FC236}">
              <a16:creationId xmlns:a16="http://schemas.microsoft.com/office/drawing/2014/main" id="{D50B153D-7A2F-4CFF-80D2-67E67708FB55}"/>
            </a:ext>
          </a:extLst>
        </xdr:cNvPr>
        <xdr:cNvSpPr txBox="1"/>
      </xdr:nvSpPr>
      <xdr:spPr>
        <a:xfrm>
          <a:off x="18496495" y="661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54697</xdr:rowOff>
    </xdr:from>
    <xdr:ext cx="599010" cy="259045"/>
    <xdr:sp macro="" textlink="">
      <xdr:nvSpPr>
        <xdr:cNvPr id="278" name="n_2mainValue【一般廃棄物処理施設】&#10;一人当たり有形固定資産（償却資産）額">
          <a:extLst>
            <a:ext uri="{FF2B5EF4-FFF2-40B4-BE49-F238E27FC236}">
              <a16:creationId xmlns:a16="http://schemas.microsoft.com/office/drawing/2014/main" id="{1776DB2F-B231-42CC-B8BC-1ED78DC66A99}"/>
            </a:ext>
          </a:extLst>
        </xdr:cNvPr>
        <xdr:cNvSpPr txBox="1"/>
      </xdr:nvSpPr>
      <xdr:spPr>
        <a:xfrm>
          <a:off x="17734495" y="692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a:extLst>
            <a:ext uri="{FF2B5EF4-FFF2-40B4-BE49-F238E27FC236}">
              <a16:creationId xmlns:a16="http://schemas.microsoft.com/office/drawing/2014/main" id="{12320541-6AF7-4E4F-85B0-F44DD028ED9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a:extLst>
            <a:ext uri="{FF2B5EF4-FFF2-40B4-BE49-F238E27FC236}">
              <a16:creationId xmlns:a16="http://schemas.microsoft.com/office/drawing/2014/main" id="{D066562C-B836-4AA8-9EBE-1DD59594D5D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a:extLst>
            <a:ext uri="{FF2B5EF4-FFF2-40B4-BE49-F238E27FC236}">
              <a16:creationId xmlns:a16="http://schemas.microsoft.com/office/drawing/2014/main" id="{93BA99AB-FB95-4229-AFB3-9DA00B20E2C8}"/>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a:extLst>
            <a:ext uri="{FF2B5EF4-FFF2-40B4-BE49-F238E27FC236}">
              <a16:creationId xmlns:a16="http://schemas.microsoft.com/office/drawing/2014/main" id="{E1D90266-97BA-466E-800F-039F3DC405E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a:extLst>
            <a:ext uri="{FF2B5EF4-FFF2-40B4-BE49-F238E27FC236}">
              <a16:creationId xmlns:a16="http://schemas.microsoft.com/office/drawing/2014/main" id="{DE73D492-D907-4650-AFCD-06A75C445EC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a:extLst>
            <a:ext uri="{FF2B5EF4-FFF2-40B4-BE49-F238E27FC236}">
              <a16:creationId xmlns:a16="http://schemas.microsoft.com/office/drawing/2014/main" id="{2535C577-CE32-48B1-88EB-5AC884CC4A5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a:extLst>
            <a:ext uri="{FF2B5EF4-FFF2-40B4-BE49-F238E27FC236}">
              <a16:creationId xmlns:a16="http://schemas.microsoft.com/office/drawing/2014/main" id="{A001656D-01F6-4D5A-8897-A0B63A246EF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a:extLst>
            <a:ext uri="{FF2B5EF4-FFF2-40B4-BE49-F238E27FC236}">
              <a16:creationId xmlns:a16="http://schemas.microsoft.com/office/drawing/2014/main" id="{CEC6431A-CEC5-4843-AD3F-3C8E89E22229}"/>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7" name="正方形/長方形 286">
          <a:extLst>
            <a:ext uri="{FF2B5EF4-FFF2-40B4-BE49-F238E27FC236}">
              <a16:creationId xmlns:a16="http://schemas.microsoft.com/office/drawing/2014/main" id="{2430D00B-C3A9-4E35-9166-756A1D88383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8" name="正方形/長方形 287">
          <a:extLst>
            <a:ext uri="{FF2B5EF4-FFF2-40B4-BE49-F238E27FC236}">
              <a16:creationId xmlns:a16="http://schemas.microsoft.com/office/drawing/2014/main" id="{4738348F-7370-4376-9FCC-F4261FD24E0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9" name="正方形/長方形 288">
          <a:extLst>
            <a:ext uri="{FF2B5EF4-FFF2-40B4-BE49-F238E27FC236}">
              <a16:creationId xmlns:a16="http://schemas.microsoft.com/office/drawing/2014/main" id="{9C08D54A-66A3-49CD-B99C-C79982250A3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0" name="正方形/長方形 289">
          <a:extLst>
            <a:ext uri="{FF2B5EF4-FFF2-40B4-BE49-F238E27FC236}">
              <a16:creationId xmlns:a16="http://schemas.microsoft.com/office/drawing/2014/main" id="{5FB1E983-25F7-47EF-8048-57B69262A89F}"/>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1" name="正方形/長方形 290">
          <a:extLst>
            <a:ext uri="{FF2B5EF4-FFF2-40B4-BE49-F238E27FC236}">
              <a16:creationId xmlns:a16="http://schemas.microsoft.com/office/drawing/2014/main" id="{A5B3FE04-542D-4266-98D2-FE7580938DC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2" name="正方形/長方形 291">
          <a:extLst>
            <a:ext uri="{FF2B5EF4-FFF2-40B4-BE49-F238E27FC236}">
              <a16:creationId xmlns:a16="http://schemas.microsoft.com/office/drawing/2014/main" id="{432E1324-C427-40E2-9F83-C9F189CF37D8}"/>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3" name="正方形/長方形 292">
          <a:extLst>
            <a:ext uri="{FF2B5EF4-FFF2-40B4-BE49-F238E27FC236}">
              <a16:creationId xmlns:a16="http://schemas.microsoft.com/office/drawing/2014/main" id="{C2E4A62D-AF19-4449-AAE5-1ED02594292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4" name="正方形/長方形 293">
          <a:extLst>
            <a:ext uri="{FF2B5EF4-FFF2-40B4-BE49-F238E27FC236}">
              <a16:creationId xmlns:a16="http://schemas.microsoft.com/office/drawing/2014/main" id="{66335579-01DF-42FA-A7FA-D67FE1BF799D}"/>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5" name="正方形/長方形 294">
          <a:extLst>
            <a:ext uri="{FF2B5EF4-FFF2-40B4-BE49-F238E27FC236}">
              <a16:creationId xmlns:a16="http://schemas.microsoft.com/office/drawing/2014/main" id="{CF3DA6FA-EFB5-475E-9162-2EEC86EA7CE2}"/>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6" name="正方形/長方形 295">
          <a:extLst>
            <a:ext uri="{FF2B5EF4-FFF2-40B4-BE49-F238E27FC236}">
              <a16:creationId xmlns:a16="http://schemas.microsoft.com/office/drawing/2014/main" id="{251396C5-9BA3-482C-A7CB-96340648E07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7" name="正方形/長方形 296">
          <a:extLst>
            <a:ext uri="{FF2B5EF4-FFF2-40B4-BE49-F238E27FC236}">
              <a16:creationId xmlns:a16="http://schemas.microsoft.com/office/drawing/2014/main" id="{D5C2D2B9-EE16-4029-9298-A88D590EE85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8" name="正方形/長方形 297">
          <a:extLst>
            <a:ext uri="{FF2B5EF4-FFF2-40B4-BE49-F238E27FC236}">
              <a16:creationId xmlns:a16="http://schemas.microsoft.com/office/drawing/2014/main" id="{17B17242-1473-4AD6-8373-23EF61D4723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9" name="正方形/長方形 298">
          <a:extLst>
            <a:ext uri="{FF2B5EF4-FFF2-40B4-BE49-F238E27FC236}">
              <a16:creationId xmlns:a16="http://schemas.microsoft.com/office/drawing/2014/main" id="{CD3E0493-AADB-4956-91C4-ACE728B674C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0" name="正方形/長方形 299">
          <a:extLst>
            <a:ext uri="{FF2B5EF4-FFF2-40B4-BE49-F238E27FC236}">
              <a16:creationId xmlns:a16="http://schemas.microsoft.com/office/drawing/2014/main" id="{A6DB8685-5B06-4441-B9DD-6B32B8B9228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1" name="正方形/長方形 300">
          <a:extLst>
            <a:ext uri="{FF2B5EF4-FFF2-40B4-BE49-F238E27FC236}">
              <a16:creationId xmlns:a16="http://schemas.microsoft.com/office/drawing/2014/main" id="{5198DD8B-A09C-4066-B88A-F9BECDC4E09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2" name="正方形/長方形 301">
          <a:extLst>
            <a:ext uri="{FF2B5EF4-FFF2-40B4-BE49-F238E27FC236}">
              <a16:creationId xmlns:a16="http://schemas.microsoft.com/office/drawing/2014/main" id="{FAB24BCB-EC0A-4A44-90EC-AAFBE4502777}"/>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03" name="正方形/長方形 302">
          <a:extLst>
            <a:ext uri="{FF2B5EF4-FFF2-40B4-BE49-F238E27FC236}">
              <a16:creationId xmlns:a16="http://schemas.microsoft.com/office/drawing/2014/main" id="{2C184A19-F416-4B2C-A6B4-259D9E828C48}"/>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04" name="正方形/長方形 303">
          <a:extLst>
            <a:ext uri="{FF2B5EF4-FFF2-40B4-BE49-F238E27FC236}">
              <a16:creationId xmlns:a16="http://schemas.microsoft.com/office/drawing/2014/main" id="{31AB7FBC-2BF2-4A53-BBD7-49A13ECF581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05" name="正方形/長方形 304">
          <a:extLst>
            <a:ext uri="{FF2B5EF4-FFF2-40B4-BE49-F238E27FC236}">
              <a16:creationId xmlns:a16="http://schemas.microsoft.com/office/drawing/2014/main" id="{574F7751-38C4-4383-8F88-8C7A457683E4}"/>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06" name="正方形/長方形 305">
          <a:extLst>
            <a:ext uri="{FF2B5EF4-FFF2-40B4-BE49-F238E27FC236}">
              <a16:creationId xmlns:a16="http://schemas.microsoft.com/office/drawing/2014/main" id="{CFAE59CB-DE20-48E0-B735-97DBF3372A3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7" name="正方形/長方形 306">
          <a:extLst>
            <a:ext uri="{FF2B5EF4-FFF2-40B4-BE49-F238E27FC236}">
              <a16:creationId xmlns:a16="http://schemas.microsoft.com/office/drawing/2014/main" id="{C5ED3B6E-82A4-49F5-9DF7-FD95C028CEE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8" name="正方形/長方形 307">
          <a:extLst>
            <a:ext uri="{FF2B5EF4-FFF2-40B4-BE49-F238E27FC236}">
              <a16:creationId xmlns:a16="http://schemas.microsoft.com/office/drawing/2014/main" id="{92E2E6D0-9FEA-4DA6-89D7-8272B6AD0E9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9" name="正方形/長方形 308">
          <a:extLst>
            <a:ext uri="{FF2B5EF4-FFF2-40B4-BE49-F238E27FC236}">
              <a16:creationId xmlns:a16="http://schemas.microsoft.com/office/drawing/2014/main" id="{CA6B3610-214D-4403-8D7B-A7A1E5B42BD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10" name="正方形/長方形 309">
          <a:extLst>
            <a:ext uri="{FF2B5EF4-FFF2-40B4-BE49-F238E27FC236}">
              <a16:creationId xmlns:a16="http://schemas.microsoft.com/office/drawing/2014/main" id="{16A2B378-FD9A-46A5-8E6E-620EF9C43B27}"/>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11" name="正方形/長方形 310">
          <a:extLst>
            <a:ext uri="{FF2B5EF4-FFF2-40B4-BE49-F238E27FC236}">
              <a16:creationId xmlns:a16="http://schemas.microsoft.com/office/drawing/2014/main" id="{B2EA2A41-59DD-41F5-B528-4049810CA657}"/>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12" name="正方形/長方形 311">
          <a:extLst>
            <a:ext uri="{FF2B5EF4-FFF2-40B4-BE49-F238E27FC236}">
              <a16:creationId xmlns:a16="http://schemas.microsoft.com/office/drawing/2014/main" id="{7C6828B8-9ECC-41CA-A897-F49C2F8CB14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13" name="正方形/長方形 312">
          <a:extLst>
            <a:ext uri="{FF2B5EF4-FFF2-40B4-BE49-F238E27FC236}">
              <a16:creationId xmlns:a16="http://schemas.microsoft.com/office/drawing/2014/main" id="{439B2A8A-2A9D-4D8E-8213-985B5095749F}"/>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14" name="正方形/長方形 313">
          <a:extLst>
            <a:ext uri="{FF2B5EF4-FFF2-40B4-BE49-F238E27FC236}">
              <a16:creationId xmlns:a16="http://schemas.microsoft.com/office/drawing/2014/main" id="{128AC33B-1433-49E9-9B4E-35DAAB21F05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15" name="正方形/長方形 314">
          <a:extLst>
            <a:ext uri="{FF2B5EF4-FFF2-40B4-BE49-F238E27FC236}">
              <a16:creationId xmlns:a16="http://schemas.microsoft.com/office/drawing/2014/main" id="{A51AE197-8D65-4DC2-9E5C-089FF73D031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16" name="正方形/長方形 315">
          <a:extLst>
            <a:ext uri="{FF2B5EF4-FFF2-40B4-BE49-F238E27FC236}">
              <a16:creationId xmlns:a16="http://schemas.microsoft.com/office/drawing/2014/main" id="{B2082AA7-21F9-4CC5-A2B7-1A4C60EB63A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7" name="正方形/長方形 316">
          <a:extLst>
            <a:ext uri="{FF2B5EF4-FFF2-40B4-BE49-F238E27FC236}">
              <a16:creationId xmlns:a16="http://schemas.microsoft.com/office/drawing/2014/main" id="{767355BD-D375-4475-BEBB-9437C1169F3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8" name="正方形/長方形 317">
          <a:extLst>
            <a:ext uri="{FF2B5EF4-FFF2-40B4-BE49-F238E27FC236}">
              <a16:creationId xmlns:a16="http://schemas.microsoft.com/office/drawing/2014/main" id="{64087D5D-A719-4777-8502-E99079B02CF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9" name="テキスト ボックス 318">
          <a:extLst>
            <a:ext uri="{FF2B5EF4-FFF2-40B4-BE49-F238E27FC236}">
              <a16:creationId xmlns:a16="http://schemas.microsoft.com/office/drawing/2014/main" id="{D30A8569-63ED-4476-8011-70FC2486275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20" name="直線コネクタ 319">
          <a:extLst>
            <a:ext uri="{FF2B5EF4-FFF2-40B4-BE49-F238E27FC236}">
              <a16:creationId xmlns:a16="http://schemas.microsoft.com/office/drawing/2014/main" id="{03D6C086-25D7-4D3C-901D-E1AA897BAFE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321" name="直線コネクタ 320">
          <a:extLst>
            <a:ext uri="{FF2B5EF4-FFF2-40B4-BE49-F238E27FC236}">
              <a16:creationId xmlns:a16="http://schemas.microsoft.com/office/drawing/2014/main" id="{613CE9CD-A9F7-45FD-A9C5-5973CBE9175D}"/>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322" name="テキスト ボックス 321">
          <a:extLst>
            <a:ext uri="{FF2B5EF4-FFF2-40B4-BE49-F238E27FC236}">
              <a16:creationId xmlns:a16="http://schemas.microsoft.com/office/drawing/2014/main" id="{3D92908A-76BC-4979-8736-6CEE97CAD8A5}"/>
            </a:ext>
          </a:extLst>
        </xdr:cNvPr>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23" name="直線コネクタ 322">
          <a:extLst>
            <a:ext uri="{FF2B5EF4-FFF2-40B4-BE49-F238E27FC236}">
              <a16:creationId xmlns:a16="http://schemas.microsoft.com/office/drawing/2014/main" id="{9AA2D3B1-C4DC-4CD5-947E-28F162059B82}"/>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24" name="テキスト ボックス 323">
          <a:extLst>
            <a:ext uri="{FF2B5EF4-FFF2-40B4-BE49-F238E27FC236}">
              <a16:creationId xmlns:a16="http://schemas.microsoft.com/office/drawing/2014/main" id="{AC3FE7C7-A50A-47E0-9124-BC3D603E37D9}"/>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25" name="直線コネクタ 324">
          <a:extLst>
            <a:ext uri="{FF2B5EF4-FFF2-40B4-BE49-F238E27FC236}">
              <a16:creationId xmlns:a16="http://schemas.microsoft.com/office/drawing/2014/main" id="{DC168E32-8BC2-4BE9-A443-F413A106DE46}"/>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26" name="テキスト ボックス 325">
          <a:extLst>
            <a:ext uri="{FF2B5EF4-FFF2-40B4-BE49-F238E27FC236}">
              <a16:creationId xmlns:a16="http://schemas.microsoft.com/office/drawing/2014/main" id="{625CDF5C-6957-4CB5-9CD1-7E64CBF59FE1}"/>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27" name="直線コネクタ 326">
          <a:extLst>
            <a:ext uri="{FF2B5EF4-FFF2-40B4-BE49-F238E27FC236}">
              <a16:creationId xmlns:a16="http://schemas.microsoft.com/office/drawing/2014/main" id="{341C02DD-204F-4960-A946-F04CD7EC26F4}"/>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28" name="テキスト ボックス 327">
          <a:extLst>
            <a:ext uri="{FF2B5EF4-FFF2-40B4-BE49-F238E27FC236}">
              <a16:creationId xmlns:a16="http://schemas.microsoft.com/office/drawing/2014/main" id="{93236696-BF41-466B-8C04-747227AE4565}"/>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29" name="直線コネクタ 328">
          <a:extLst>
            <a:ext uri="{FF2B5EF4-FFF2-40B4-BE49-F238E27FC236}">
              <a16:creationId xmlns:a16="http://schemas.microsoft.com/office/drawing/2014/main" id="{925A9A26-EDE4-42F4-9946-29B8711A3DA5}"/>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30" name="テキスト ボックス 329">
          <a:extLst>
            <a:ext uri="{FF2B5EF4-FFF2-40B4-BE49-F238E27FC236}">
              <a16:creationId xmlns:a16="http://schemas.microsoft.com/office/drawing/2014/main" id="{80348E1A-642C-4CFC-BC93-853A18218AF2}"/>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31" name="直線コネクタ 330">
          <a:extLst>
            <a:ext uri="{FF2B5EF4-FFF2-40B4-BE49-F238E27FC236}">
              <a16:creationId xmlns:a16="http://schemas.microsoft.com/office/drawing/2014/main" id="{BAD7B6C7-CB47-41CC-B084-7CFB1EE99945}"/>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32" name="テキスト ボックス 331">
          <a:extLst>
            <a:ext uri="{FF2B5EF4-FFF2-40B4-BE49-F238E27FC236}">
              <a16:creationId xmlns:a16="http://schemas.microsoft.com/office/drawing/2014/main" id="{62CF3789-6D7D-4DEA-88F6-8C793E5A0867}"/>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33" name="【庁舎】&#10;有形固定資産減価償却率グラフ枠">
          <a:extLst>
            <a:ext uri="{FF2B5EF4-FFF2-40B4-BE49-F238E27FC236}">
              <a16:creationId xmlns:a16="http://schemas.microsoft.com/office/drawing/2014/main" id="{80EDF3AD-1A03-4ECC-BA08-DA3D79A8446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334" name="直線コネクタ 333">
          <a:extLst>
            <a:ext uri="{FF2B5EF4-FFF2-40B4-BE49-F238E27FC236}">
              <a16:creationId xmlns:a16="http://schemas.microsoft.com/office/drawing/2014/main" id="{5E0F422A-E538-4E9F-A53C-123B878638FC}"/>
            </a:ext>
          </a:extLst>
        </xdr:cNvPr>
        <xdr:cNvCxnSpPr/>
      </xdr:nvCxnSpPr>
      <xdr:spPr>
        <a:xfrm flipV="1">
          <a:off x="14375764"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335" name="【庁舎】&#10;有形固定資産減価償却率最小値テキスト">
          <a:extLst>
            <a:ext uri="{FF2B5EF4-FFF2-40B4-BE49-F238E27FC236}">
              <a16:creationId xmlns:a16="http://schemas.microsoft.com/office/drawing/2014/main" id="{AE4637D3-FE22-488B-856C-D88923997230}"/>
            </a:ext>
          </a:extLst>
        </xdr:cNvPr>
        <xdr:cNvSpPr txBox="1"/>
      </xdr:nvSpPr>
      <xdr:spPr>
        <a:xfrm>
          <a:off x="1441450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36" name="直線コネクタ 335">
          <a:extLst>
            <a:ext uri="{FF2B5EF4-FFF2-40B4-BE49-F238E27FC236}">
              <a16:creationId xmlns:a16="http://schemas.microsoft.com/office/drawing/2014/main" id="{7AB2ECFB-7932-471F-B7E6-6791C0941105}"/>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337" name="【庁舎】&#10;有形固定資産減価償却率最大値テキスト">
          <a:extLst>
            <a:ext uri="{FF2B5EF4-FFF2-40B4-BE49-F238E27FC236}">
              <a16:creationId xmlns:a16="http://schemas.microsoft.com/office/drawing/2014/main" id="{1C3E3DD4-FB61-43DB-89C5-0F51CFD2D767}"/>
            </a:ext>
          </a:extLst>
        </xdr:cNvPr>
        <xdr:cNvSpPr txBox="1"/>
      </xdr:nvSpPr>
      <xdr:spPr>
        <a:xfrm>
          <a:off x="1441450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338" name="直線コネクタ 337">
          <a:extLst>
            <a:ext uri="{FF2B5EF4-FFF2-40B4-BE49-F238E27FC236}">
              <a16:creationId xmlns:a16="http://schemas.microsoft.com/office/drawing/2014/main" id="{BC8F16AB-91CA-4E69-AFEA-79EC500DCF26}"/>
            </a:ext>
          </a:extLst>
        </xdr:cNvPr>
        <xdr:cNvCxnSpPr/>
      </xdr:nvCxnSpPr>
      <xdr:spPr>
        <a:xfrm>
          <a:off x="1428750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339" name="【庁舎】&#10;有形固定資産減価償却率平均値テキスト">
          <a:extLst>
            <a:ext uri="{FF2B5EF4-FFF2-40B4-BE49-F238E27FC236}">
              <a16:creationId xmlns:a16="http://schemas.microsoft.com/office/drawing/2014/main" id="{53D2D5CA-30AE-45B8-878D-7545E038C8FB}"/>
            </a:ext>
          </a:extLst>
        </xdr:cNvPr>
        <xdr:cNvSpPr txBox="1"/>
      </xdr:nvSpPr>
      <xdr:spPr>
        <a:xfrm>
          <a:off x="14414500" y="1744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340" name="フローチャート: 判断 339">
          <a:extLst>
            <a:ext uri="{FF2B5EF4-FFF2-40B4-BE49-F238E27FC236}">
              <a16:creationId xmlns:a16="http://schemas.microsoft.com/office/drawing/2014/main" id="{C75F6F1C-285B-48D9-8058-659BFCF0D76E}"/>
            </a:ext>
          </a:extLst>
        </xdr:cNvPr>
        <xdr:cNvSpPr/>
      </xdr:nvSpPr>
      <xdr:spPr>
        <a:xfrm>
          <a:off x="14325600" y="174675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341" name="フローチャート: 判断 340">
          <a:extLst>
            <a:ext uri="{FF2B5EF4-FFF2-40B4-BE49-F238E27FC236}">
              <a16:creationId xmlns:a16="http://schemas.microsoft.com/office/drawing/2014/main" id="{60D231F6-AD43-4C73-940A-E68E66A42138}"/>
            </a:ext>
          </a:extLst>
        </xdr:cNvPr>
        <xdr:cNvSpPr/>
      </xdr:nvSpPr>
      <xdr:spPr>
        <a:xfrm>
          <a:off x="13578840" y="174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342" name="n_1aveValue【庁舎】&#10;有形固定資産減価償却率">
          <a:extLst>
            <a:ext uri="{FF2B5EF4-FFF2-40B4-BE49-F238E27FC236}">
              <a16:creationId xmlns:a16="http://schemas.microsoft.com/office/drawing/2014/main" id="{5DB60E71-3116-410B-ABDA-65B44D6DBD59}"/>
            </a:ext>
          </a:extLst>
        </xdr:cNvPr>
        <xdr:cNvSpPr txBox="1"/>
      </xdr:nvSpPr>
      <xdr:spPr>
        <a:xfrm>
          <a:off x="13437244" y="17538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343" name="フローチャート: 判断 342">
          <a:extLst>
            <a:ext uri="{FF2B5EF4-FFF2-40B4-BE49-F238E27FC236}">
              <a16:creationId xmlns:a16="http://schemas.microsoft.com/office/drawing/2014/main" id="{482CE041-42E5-4F23-B437-C011D6EAD186}"/>
            </a:ext>
          </a:extLst>
        </xdr:cNvPr>
        <xdr:cNvSpPr/>
      </xdr:nvSpPr>
      <xdr:spPr>
        <a:xfrm>
          <a:off x="12804140" y="1744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344" name="n_2aveValue【庁舎】&#10;有形固定資産減価償却率">
          <a:extLst>
            <a:ext uri="{FF2B5EF4-FFF2-40B4-BE49-F238E27FC236}">
              <a16:creationId xmlns:a16="http://schemas.microsoft.com/office/drawing/2014/main" id="{BB36D472-0B3C-403C-8AED-33CF187C6D97}"/>
            </a:ext>
          </a:extLst>
        </xdr:cNvPr>
        <xdr:cNvSpPr txBox="1"/>
      </xdr:nvSpPr>
      <xdr:spPr>
        <a:xfrm>
          <a:off x="12675244" y="1753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345" name="フローチャート: 判断 344">
          <a:extLst>
            <a:ext uri="{FF2B5EF4-FFF2-40B4-BE49-F238E27FC236}">
              <a16:creationId xmlns:a16="http://schemas.microsoft.com/office/drawing/2014/main" id="{BA88B3DD-D3DC-402F-9E77-A3A87CDD15FB}"/>
            </a:ext>
          </a:extLst>
        </xdr:cNvPr>
        <xdr:cNvSpPr/>
      </xdr:nvSpPr>
      <xdr:spPr>
        <a:xfrm>
          <a:off x="12029440" y="174726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346" name="n_3aveValue【庁舎】&#10;有形固定資産減価償却率">
          <a:extLst>
            <a:ext uri="{FF2B5EF4-FFF2-40B4-BE49-F238E27FC236}">
              <a16:creationId xmlns:a16="http://schemas.microsoft.com/office/drawing/2014/main" id="{609A1ECE-0E01-4092-89FB-FE5235CE4854}"/>
            </a:ext>
          </a:extLst>
        </xdr:cNvPr>
        <xdr:cNvSpPr txBox="1"/>
      </xdr:nvSpPr>
      <xdr:spPr>
        <a:xfrm>
          <a:off x="11900544" y="1725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C5F4EB92-7832-4271-901F-EC48F96E19F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E9CE946-7B41-4C3C-804F-8A198EA3FF3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C67E807-585E-40CC-B5E6-62869C215304}"/>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6A1E17AE-C9C9-4AC3-8E76-BD1645A9A801}"/>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C0CF0AC0-2FCA-4F6D-943F-E7DE103252A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74930</xdr:rowOff>
    </xdr:from>
    <xdr:to>
      <xdr:col>85</xdr:col>
      <xdr:colOff>177800</xdr:colOff>
      <xdr:row>104</xdr:row>
      <xdr:rowOff>5080</xdr:rowOff>
    </xdr:to>
    <xdr:sp macro="" textlink="">
      <xdr:nvSpPr>
        <xdr:cNvPr id="352" name="楕円 351">
          <a:extLst>
            <a:ext uri="{FF2B5EF4-FFF2-40B4-BE49-F238E27FC236}">
              <a16:creationId xmlns:a16="http://schemas.microsoft.com/office/drawing/2014/main" id="{03A6DEE4-DA80-4BB2-8FF1-DCE7E6AC0884}"/>
            </a:ext>
          </a:extLst>
        </xdr:cNvPr>
        <xdr:cNvSpPr/>
      </xdr:nvSpPr>
      <xdr:spPr>
        <a:xfrm>
          <a:off x="14325600" y="173418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97807</xdr:rowOff>
    </xdr:from>
    <xdr:ext cx="405111" cy="259045"/>
    <xdr:sp macro="" textlink="">
      <xdr:nvSpPr>
        <xdr:cNvPr id="353" name="【庁舎】&#10;有形固定資産減価償却率該当値テキスト">
          <a:extLst>
            <a:ext uri="{FF2B5EF4-FFF2-40B4-BE49-F238E27FC236}">
              <a16:creationId xmlns:a16="http://schemas.microsoft.com/office/drawing/2014/main" id="{CCD80B21-3DF6-4E0A-B4A9-AD65155F0670}"/>
            </a:ext>
          </a:extLst>
        </xdr:cNvPr>
        <xdr:cNvSpPr txBox="1"/>
      </xdr:nvSpPr>
      <xdr:spPr>
        <a:xfrm>
          <a:off x="14414500"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102870</xdr:rowOff>
    </xdr:from>
    <xdr:to>
      <xdr:col>81</xdr:col>
      <xdr:colOff>101600</xdr:colOff>
      <xdr:row>104</xdr:row>
      <xdr:rowOff>33020</xdr:rowOff>
    </xdr:to>
    <xdr:sp macro="" textlink="">
      <xdr:nvSpPr>
        <xdr:cNvPr id="354" name="楕円 353">
          <a:extLst>
            <a:ext uri="{FF2B5EF4-FFF2-40B4-BE49-F238E27FC236}">
              <a16:creationId xmlns:a16="http://schemas.microsoft.com/office/drawing/2014/main" id="{2C62DC3F-6BDC-45A9-8F8C-0038664FC6A5}"/>
            </a:ext>
          </a:extLst>
        </xdr:cNvPr>
        <xdr:cNvSpPr/>
      </xdr:nvSpPr>
      <xdr:spPr>
        <a:xfrm>
          <a:off x="13578840" y="17369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125730</xdr:rowOff>
    </xdr:from>
    <xdr:to>
      <xdr:col>85</xdr:col>
      <xdr:colOff>127000</xdr:colOff>
      <xdr:row>103</xdr:row>
      <xdr:rowOff>153670</xdr:rowOff>
    </xdr:to>
    <xdr:cxnSp macro="">
      <xdr:nvCxnSpPr>
        <xdr:cNvPr id="355" name="直線コネクタ 354">
          <a:extLst>
            <a:ext uri="{FF2B5EF4-FFF2-40B4-BE49-F238E27FC236}">
              <a16:creationId xmlns:a16="http://schemas.microsoft.com/office/drawing/2014/main" id="{59947110-0991-488F-AF57-50A084149A7A}"/>
            </a:ext>
          </a:extLst>
        </xdr:cNvPr>
        <xdr:cNvCxnSpPr/>
      </xdr:nvCxnSpPr>
      <xdr:spPr>
        <a:xfrm flipV="1">
          <a:off x="13629640" y="17392650"/>
          <a:ext cx="74676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132080</xdr:rowOff>
    </xdr:from>
    <xdr:to>
      <xdr:col>76</xdr:col>
      <xdr:colOff>165100</xdr:colOff>
      <xdr:row>104</xdr:row>
      <xdr:rowOff>62230</xdr:rowOff>
    </xdr:to>
    <xdr:sp macro="" textlink="">
      <xdr:nvSpPr>
        <xdr:cNvPr id="356" name="楕円 355">
          <a:extLst>
            <a:ext uri="{FF2B5EF4-FFF2-40B4-BE49-F238E27FC236}">
              <a16:creationId xmlns:a16="http://schemas.microsoft.com/office/drawing/2014/main" id="{E360BC98-985E-4F1D-B414-001F681861DC}"/>
            </a:ext>
          </a:extLst>
        </xdr:cNvPr>
        <xdr:cNvSpPr/>
      </xdr:nvSpPr>
      <xdr:spPr>
        <a:xfrm>
          <a:off x="12804140" y="17399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153670</xdr:rowOff>
    </xdr:from>
    <xdr:to>
      <xdr:col>81</xdr:col>
      <xdr:colOff>50800</xdr:colOff>
      <xdr:row>104</xdr:row>
      <xdr:rowOff>11430</xdr:rowOff>
    </xdr:to>
    <xdr:cxnSp macro="">
      <xdr:nvCxnSpPr>
        <xdr:cNvPr id="357" name="直線コネクタ 356">
          <a:extLst>
            <a:ext uri="{FF2B5EF4-FFF2-40B4-BE49-F238E27FC236}">
              <a16:creationId xmlns:a16="http://schemas.microsoft.com/office/drawing/2014/main" id="{51A98AA6-1F90-406E-8AEF-DCFC59DCD7CE}"/>
            </a:ext>
          </a:extLst>
        </xdr:cNvPr>
        <xdr:cNvCxnSpPr/>
      </xdr:nvCxnSpPr>
      <xdr:spPr>
        <a:xfrm flipV="1">
          <a:off x="12854940" y="1742059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49547</xdr:rowOff>
    </xdr:from>
    <xdr:ext cx="405111" cy="259045"/>
    <xdr:sp macro="" textlink="">
      <xdr:nvSpPr>
        <xdr:cNvPr id="358" name="n_1mainValue【庁舎】&#10;有形固定資産減価償却率">
          <a:extLst>
            <a:ext uri="{FF2B5EF4-FFF2-40B4-BE49-F238E27FC236}">
              <a16:creationId xmlns:a16="http://schemas.microsoft.com/office/drawing/2014/main" id="{6A6FB256-C844-4E47-86F4-1E8340A6A58D}"/>
            </a:ext>
          </a:extLst>
        </xdr:cNvPr>
        <xdr:cNvSpPr txBox="1"/>
      </xdr:nvSpPr>
      <xdr:spPr>
        <a:xfrm>
          <a:off x="13437244"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78757</xdr:rowOff>
    </xdr:from>
    <xdr:ext cx="405111" cy="259045"/>
    <xdr:sp macro="" textlink="">
      <xdr:nvSpPr>
        <xdr:cNvPr id="359" name="n_2mainValue【庁舎】&#10;有形固定資産減価償却率">
          <a:extLst>
            <a:ext uri="{FF2B5EF4-FFF2-40B4-BE49-F238E27FC236}">
              <a16:creationId xmlns:a16="http://schemas.microsoft.com/office/drawing/2014/main" id="{532F1765-721C-4297-8D30-366D81056D7C}"/>
            </a:ext>
          </a:extLst>
        </xdr:cNvPr>
        <xdr:cNvSpPr txBox="1"/>
      </xdr:nvSpPr>
      <xdr:spPr>
        <a:xfrm>
          <a:off x="12675244" y="1717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60" name="正方形/長方形 359">
          <a:extLst>
            <a:ext uri="{FF2B5EF4-FFF2-40B4-BE49-F238E27FC236}">
              <a16:creationId xmlns:a16="http://schemas.microsoft.com/office/drawing/2014/main" id="{15855B69-7A9B-4BB0-968D-F66E0BF7669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61" name="正方形/長方形 360">
          <a:extLst>
            <a:ext uri="{FF2B5EF4-FFF2-40B4-BE49-F238E27FC236}">
              <a16:creationId xmlns:a16="http://schemas.microsoft.com/office/drawing/2014/main" id="{C02B8E31-968F-4116-B7FE-5B66355D8879}"/>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62" name="正方形/長方形 361">
          <a:extLst>
            <a:ext uri="{FF2B5EF4-FFF2-40B4-BE49-F238E27FC236}">
              <a16:creationId xmlns:a16="http://schemas.microsoft.com/office/drawing/2014/main" id="{A684CEC5-C246-4A31-ABFB-287BFDF4894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63" name="正方形/長方形 362">
          <a:extLst>
            <a:ext uri="{FF2B5EF4-FFF2-40B4-BE49-F238E27FC236}">
              <a16:creationId xmlns:a16="http://schemas.microsoft.com/office/drawing/2014/main" id="{83CA49A0-AAEE-400F-86F4-ACDD3D9157B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64" name="正方形/長方形 363">
          <a:extLst>
            <a:ext uri="{FF2B5EF4-FFF2-40B4-BE49-F238E27FC236}">
              <a16:creationId xmlns:a16="http://schemas.microsoft.com/office/drawing/2014/main" id="{86AA17DB-3F30-49B1-B6DC-C95174219E73}"/>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65" name="正方形/長方形 364">
          <a:extLst>
            <a:ext uri="{FF2B5EF4-FFF2-40B4-BE49-F238E27FC236}">
              <a16:creationId xmlns:a16="http://schemas.microsoft.com/office/drawing/2014/main" id="{68D1B36E-1544-48E2-A865-0912A8B61C2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66" name="正方形/長方形 365">
          <a:extLst>
            <a:ext uri="{FF2B5EF4-FFF2-40B4-BE49-F238E27FC236}">
              <a16:creationId xmlns:a16="http://schemas.microsoft.com/office/drawing/2014/main" id="{958C1605-95BA-460A-BE92-64BD1359278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67" name="正方形/長方形 366">
          <a:extLst>
            <a:ext uri="{FF2B5EF4-FFF2-40B4-BE49-F238E27FC236}">
              <a16:creationId xmlns:a16="http://schemas.microsoft.com/office/drawing/2014/main" id="{E3E462A7-DFA9-4706-B64A-1A2C7CDAFBE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8" name="テキスト ボックス 367">
          <a:extLst>
            <a:ext uri="{FF2B5EF4-FFF2-40B4-BE49-F238E27FC236}">
              <a16:creationId xmlns:a16="http://schemas.microsoft.com/office/drawing/2014/main" id="{1613F856-3E70-43E4-9D4D-89EF10A6DCD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9" name="直線コネクタ 368">
          <a:extLst>
            <a:ext uri="{FF2B5EF4-FFF2-40B4-BE49-F238E27FC236}">
              <a16:creationId xmlns:a16="http://schemas.microsoft.com/office/drawing/2014/main" id="{087DEA2E-18D5-41A4-A9D3-2D1F42BD172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70" name="直線コネクタ 369">
          <a:extLst>
            <a:ext uri="{FF2B5EF4-FFF2-40B4-BE49-F238E27FC236}">
              <a16:creationId xmlns:a16="http://schemas.microsoft.com/office/drawing/2014/main" id="{5F8FC7E5-44BF-4311-9C9F-B3EAE0D4AFBA}"/>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71" name="テキスト ボックス 370">
          <a:extLst>
            <a:ext uri="{FF2B5EF4-FFF2-40B4-BE49-F238E27FC236}">
              <a16:creationId xmlns:a16="http://schemas.microsoft.com/office/drawing/2014/main" id="{D5950188-781D-48E4-9712-DEA2936E79E3}"/>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72" name="直線コネクタ 371">
          <a:extLst>
            <a:ext uri="{FF2B5EF4-FFF2-40B4-BE49-F238E27FC236}">
              <a16:creationId xmlns:a16="http://schemas.microsoft.com/office/drawing/2014/main" id="{112D68FE-EC9D-48F9-BAE0-DE95FA910E04}"/>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73" name="テキスト ボックス 372">
          <a:extLst>
            <a:ext uri="{FF2B5EF4-FFF2-40B4-BE49-F238E27FC236}">
              <a16:creationId xmlns:a16="http://schemas.microsoft.com/office/drawing/2014/main" id="{6FC39256-B942-4A7F-BCBE-FA78C1A21FB5}"/>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74" name="直線コネクタ 373">
          <a:extLst>
            <a:ext uri="{FF2B5EF4-FFF2-40B4-BE49-F238E27FC236}">
              <a16:creationId xmlns:a16="http://schemas.microsoft.com/office/drawing/2014/main" id="{4F463E50-616D-42BB-8021-2BF333EF45A8}"/>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75" name="テキスト ボックス 374">
          <a:extLst>
            <a:ext uri="{FF2B5EF4-FFF2-40B4-BE49-F238E27FC236}">
              <a16:creationId xmlns:a16="http://schemas.microsoft.com/office/drawing/2014/main" id="{ADA7A009-5E58-4AE3-B520-8F826CE13421}"/>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76" name="直線コネクタ 375">
          <a:extLst>
            <a:ext uri="{FF2B5EF4-FFF2-40B4-BE49-F238E27FC236}">
              <a16:creationId xmlns:a16="http://schemas.microsoft.com/office/drawing/2014/main" id="{F4B24B9F-AED1-4C10-B67D-3FC0B0A8A39E}"/>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77" name="テキスト ボックス 376">
          <a:extLst>
            <a:ext uri="{FF2B5EF4-FFF2-40B4-BE49-F238E27FC236}">
              <a16:creationId xmlns:a16="http://schemas.microsoft.com/office/drawing/2014/main" id="{82101298-B249-4EB8-85BF-E06687AF1755}"/>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78" name="直線コネクタ 377">
          <a:extLst>
            <a:ext uri="{FF2B5EF4-FFF2-40B4-BE49-F238E27FC236}">
              <a16:creationId xmlns:a16="http://schemas.microsoft.com/office/drawing/2014/main" id="{908C1AF2-2D6F-4DF3-AAAB-BB0442DD020E}"/>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79" name="テキスト ボックス 378">
          <a:extLst>
            <a:ext uri="{FF2B5EF4-FFF2-40B4-BE49-F238E27FC236}">
              <a16:creationId xmlns:a16="http://schemas.microsoft.com/office/drawing/2014/main" id="{30565460-F503-41AA-A2E5-AE5E43BBC62B}"/>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80" name="直線コネクタ 379">
          <a:extLst>
            <a:ext uri="{FF2B5EF4-FFF2-40B4-BE49-F238E27FC236}">
              <a16:creationId xmlns:a16="http://schemas.microsoft.com/office/drawing/2014/main" id="{1D7D39B3-27DB-4E30-8B6E-D140CBC9654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81" name="テキスト ボックス 380">
          <a:extLst>
            <a:ext uri="{FF2B5EF4-FFF2-40B4-BE49-F238E27FC236}">
              <a16:creationId xmlns:a16="http://schemas.microsoft.com/office/drawing/2014/main" id="{CD44E506-3E15-4F30-AD3C-880C6EF8F13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82" name="【庁舎】&#10;一人当たり面積グラフ枠">
          <a:extLst>
            <a:ext uri="{FF2B5EF4-FFF2-40B4-BE49-F238E27FC236}">
              <a16:creationId xmlns:a16="http://schemas.microsoft.com/office/drawing/2014/main" id="{E8B8D637-1A87-4BFE-A910-57E22814B34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383" name="直線コネクタ 382">
          <a:extLst>
            <a:ext uri="{FF2B5EF4-FFF2-40B4-BE49-F238E27FC236}">
              <a16:creationId xmlns:a16="http://schemas.microsoft.com/office/drawing/2014/main" id="{9CAAFE22-4BC0-428A-9FCB-4025EAFF1D6E}"/>
            </a:ext>
          </a:extLst>
        </xdr:cNvPr>
        <xdr:cNvCxnSpPr/>
      </xdr:nvCxnSpPr>
      <xdr:spPr>
        <a:xfrm flipV="1">
          <a:off x="19509104" y="16725138"/>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384" name="【庁舎】&#10;一人当たり面積最小値テキスト">
          <a:extLst>
            <a:ext uri="{FF2B5EF4-FFF2-40B4-BE49-F238E27FC236}">
              <a16:creationId xmlns:a16="http://schemas.microsoft.com/office/drawing/2014/main" id="{367E988A-0F1F-435B-8415-D2373C3788D7}"/>
            </a:ext>
          </a:extLst>
        </xdr:cNvPr>
        <xdr:cNvSpPr txBox="1"/>
      </xdr:nvSpPr>
      <xdr:spPr>
        <a:xfrm>
          <a:off x="1954784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385" name="直線コネクタ 384">
          <a:extLst>
            <a:ext uri="{FF2B5EF4-FFF2-40B4-BE49-F238E27FC236}">
              <a16:creationId xmlns:a16="http://schemas.microsoft.com/office/drawing/2014/main" id="{C425D284-FCDA-4AFA-AB20-2747A3980505}"/>
            </a:ext>
          </a:extLst>
        </xdr:cNvPr>
        <xdr:cNvCxnSpPr/>
      </xdr:nvCxnSpPr>
      <xdr:spPr>
        <a:xfrm>
          <a:off x="194437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386" name="【庁舎】&#10;一人当たり面積最大値テキスト">
          <a:extLst>
            <a:ext uri="{FF2B5EF4-FFF2-40B4-BE49-F238E27FC236}">
              <a16:creationId xmlns:a16="http://schemas.microsoft.com/office/drawing/2014/main" id="{4E2C0FC3-59A0-436B-B1B7-B5F93D5FAE2E}"/>
            </a:ext>
          </a:extLst>
        </xdr:cNvPr>
        <xdr:cNvSpPr txBox="1"/>
      </xdr:nvSpPr>
      <xdr:spPr>
        <a:xfrm>
          <a:off x="19547840" y="165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387" name="直線コネクタ 386">
          <a:extLst>
            <a:ext uri="{FF2B5EF4-FFF2-40B4-BE49-F238E27FC236}">
              <a16:creationId xmlns:a16="http://schemas.microsoft.com/office/drawing/2014/main" id="{F33BFE89-0C4D-481A-9435-88730558A6CB}"/>
            </a:ext>
          </a:extLst>
        </xdr:cNvPr>
        <xdr:cNvCxnSpPr/>
      </xdr:nvCxnSpPr>
      <xdr:spPr>
        <a:xfrm>
          <a:off x="19443700" y="16725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388" name="【庁舎】&#10;一人当たり面積平均値テキスト">
          <a:extLst>
            <a:ext uri="{FF2B5EF4-FFF2-40B4-BE49-F238E27FC236}">
              <a16:creationId xmlns:a16="http://schemas.microsoft.com/office/drawing/2014/main" id="{C7F171B7-95B7-468C-ACC0-A2AC723D9C40}"/>
            </a:ext>
          </a:extLst>
        </xdr:cNvPr>
        <xdr:cNvSpPr txBox="1"/>
      </xdr:nvSpPr>
      <xdr:spPr>
        <a:xfrm>
          <a:off x="19547840" y="1773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389" name="フローチャート: 判断 388">
          <a:extLst>
            <a:ext uri="{FF2B5EF4-FFF2-40B4-BE49-F238E27FC236}">
              <a16:creationId xmlns:a16="http://schemas.microsoft.com/office/drawing/2014/main" id="{2E902316-4DC8-4C66-9AB7-24CE41749F80}"/>
            </a:ext>
          </a:extLst>
        </xdr:cNvPr>
        <xdr:cNvSpPr/>
      </xdr:nvSpPr>
      <xdr:spPr>
        <a:xfrm>
          <a:off x="19458940" y="178836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390" name="フローチャート: 判断 389">
          <a:extLst>
            <a:ext uri="{FF2B5EF4-FFF2-40B4-BE49-F238E27FC236}">
              <a16:creationId xmlns:a16="http://schemas.microsoft.com/office/drawing/2014/main" id="{E3AFD9D8-B46C-48B6-8E51-1D5F7E5E52A3}"/>
            </a:ext>
          </a:extLst>
        </xdr:cNvPr>
        <xdr:cNvSpPr/>
      </xdr:nvSpPr>
      <xdr:spPr>
        <a:xfrm>
          <a:off x="1873504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391" name="n_1aveValue【庁舎】&#10;一人当たり面積">
          <a:extLst>
            <a:ext uri="{FF2B5EF4-FFF2-40B4-BE49-F238E27FC236}">
              <a16:creationId xmlns:a16="http://schemas.microsoft.com/office/drawing/2014/main" id="{F9C7D21D-44A4-48E4-BB78-AE69B44EBC2E}"/>
            </a:ext>
          </a:extLst>
        </xdr:cNvPr>
        <xdr:cNvSpPr txBox="1"/>
      </xdr:nvSpPr>
      <xdr:spPr>
        <a:xfrm>
          <a:off x="185611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392" name="フローチャート: 判断 391">
          <a:extLst>
            <a:ext uri="{FF2B5EF4-FFF2-40B4-BE49-F238E27FC236}">
              <a16:creationId xmlns:a16="http://schemas.microsoft.com/office/drawing/2014/main" id="{E0E310A2-FD80-4962-9C64-48DE7BDC49AA}"/>
            </a:ext>
          </a:extLst>
        </xdr:cNvPr>
        <xdr:cNvSpPr/>
      </xdr:nvSpPr>
      <xdr:spPr>
        <a:xfrm>
          <a:off x="17937480" y="17877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393" name="n_2aveValue【庁舎】&#10;一人当たり面積">
          <a:extLst>
            <a:ext uri="{FF2B5EF4-FFF2-40B4-BE49-F238E27FC236}">
              <a16:creationId xmlns:a16="http://schemas.microsoft.com/office/drawing/2014/main" id="{3E03FDA7-1CA1-447C-A72C-0EB672FECC16}"/>
            </a:ext>
          </a:extLst>
        </xdr:cNvPr>
        <xdr:cNvSpPr txBox="1"/>
      </xdr:nvSpPr>
      <xdr:spPr>
        <a:xfrm>
          <a:off x="17776267" y="176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394" name="フローチャート: 判断 393">
          <a:extLst>
            <a:ext uri="{FF2B5EF4-FFF2-40B4-BE49-F238E27FC236}">
              <a16:creationId xmlns:a16="http://schemas.microsoft.com/office/drawing/2014/main" id="{AC0B5C0F-C35F-40C4-8286-8BBC7FFFB2E3}"/>
            </a:ext>
          </a:extLst>
        </xdr:cNvPr>
        <xdr:cNvSpPr/>
      </xdr:nvSpPr>
      <xdr:spPr>
        <a:xfrm>
          <a:off x="17162780" y="17900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395" name="n_3aveValue【庁舎】&#10;一人当たり面積">
          <a:extLst>
            <a:ext uri="{FF2B5EF4-FFF2-40B4-BE49-F238E27FC236}">
              <a16:creationId xmlns:a16="http://schemas.microsoft.com/office/drawing/2014/main" id="{F813167A-5848-464A-9668-57A348AF46D8}"/>
            </a:ext>
          </a:extLst>
        </xdr:cNvPr>
        <xdr:cNvSpPr txBox="1"/>
      </xdr:nvSpPr>
      <xdr:spPr>
        <a:xfrm>
          <a:off x="17001567" y="176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6B2501A0-A440-416E-9AC4-8229483731D5}"/>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75F2FDC4-ACA1-4FCD-88EF-031D3FCA0CA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CBC135F3-1D4E-4141-AE99-C35496FD8C75}"/>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8CE8E540-5009-4358-8E80-8BA9D5AFD581}"/>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26FAD3D1-B1FD-4FF6-B7E8-BA83C8B9987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108838</xdr:rowOff>
    </xdr:from>
    <xdr:to>
      <xdr:col>116</xdr:col>
      <xdr:colOff>114300</xdr:colOff>
      <xdr:row>108</xdr:row>
      <xdr:rowOff>38988</xdr:rowOff>
    </xdr:to>
    <xdr:sp macro="" textlink="">
      <xdr:nvSpPr>
        <xdr:cNvPr id="401" name="楕円 400">
          <a:extLst>
            <a:ext uri="{FF2B5EF4-FFF2-40B4-BE49-F238E27FC236}">
              <a16:creationId xmlns:a16="http://schemas.microsoft.com/office/drawing/2014/main" id="{49495A4E-5A97-4018-9CB8-6BF0CC30879E}"/>
            </a:ext>
          </a:extLst>
        </xdr:cNvPr>
        <xdr:cNvSpPr/>
      </xdr:nvSpPr>
      <xdr:spPr>
        <a:xfrm>
          <a:off x="19458940" y="18046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23765</xdr:rowOff>
    </xdr:from>
    <xdr:ext cx="469744" cy="259045"/>
    <xdr:sp macro="" textlink="">
      <xdr:nvSpPr>
        <xdr:cNvPr id="402" name="【庁舎】&#10;一人当たり面積該当値テキスト">
          <a:extLst>
            <a:ext uri="{FF2B5EF4-FFF2-40B4-BE49-F238E27FC236}">
              <a16:creationId xmlns:a16="http://schemas.microsoft.com/office/drawing/2014/main" id="{82B44BB6-CC4F-4BFF-9666-01A40A8E677C}"/>
            </a:ext>
          </a:extLst>
        </xdr:cNvPr>
        <xdr:cNvSpPr txBox="1"/>
      </xdr:nvSpPr>
      <xdr:spPr>
        <a:xfrm>
          <a:off x="19547840" y="179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110744</xdr:rowOff>
    </xdr:from>
    <xdr:to>
      <xdr:col>112</xdr:col>
      <xdr:colOff>38100</xdr:colOff>
      <xdr:row>108</xdr:row>
      <xdr:rowOff>40894</xdr:rowOff>
    </xdr:to>
    <xdr:sp macro="" textlink="">
      <xdr:nvSpPr>
        <xdr:cNvPr id="403" name="楕円 402">
          <a:extLst>
            <a:ext uri="{FF2B5EF4-FFF2-40B4-BE49-F238E27FC236}">
              <a16:creationId xmlns:a16="http://schemas.microsoft.com/office/drawing/2014/main" id="{99182E3F-0088-4DD5-9DD3-96A25EBF6876}"/>
            </a:ext>
          </a:extLst>
        </xdr:cNvPr>
        <xdr:cNvSpPr/>
      </xdr:nvSpPr>
      <xdr:spPr>
        <a:xfrm>
          <a:off x="18735040" y="180482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159638</xdr:rowOff>
    </xdr:from>
    <xdr:to>
      <xdr:col>116</xdr:col>
      <xdr:colOff>63500</xdr:colOff>
      <xdr:row>107</xdr:row>
      <xdr:rowOff>161544</xdr:rowOff>
    </xdr:to>
    <xdr:cxnSp macro="">
      <xdr:nvCxnSpPr>
        <xdr:cNvPr id="404" name="直線コネクタ 403">
          <a:extLst>
            <a:ext uri="{FF2B5EF4-FFF2-40B4-BE49-F238E27FC236}">
              <a16:creationId xmlns:a16="http://schemas.microsoft.com/office/drawing/2014/main" id="{34FAB3D9-45DE-4E06-9FF8-958CA9BAC93E}"/>
            </a:ext>
          </a:extLst>
        </xdr:cNvPr>
        <xdr:cNvCxnSpPr/>
      </xdr:nvCxnSpPr>
      <xdr:spPr>
        <a:xfrm flipV="1">
          <a:off x="18778220" y="18097118"/>
          <a:ext cx="7315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113412</xdr:rowOff>
    </xdr:from>
    <xdr:to>
      <xdr:col>107</xdr:col>
      <xdr:colOff>101600</xdr:colOff>
      <xdr:row>108</xdr:row>
      <xdr:rowOff>43562</xdr:rowOff>
    </xdr:to>
    <xdr:sp macro="" textlink="">
      <xdr:nvSpPr>
        <xdr:cNvPr id="405" name="楕円 404">
          <a:extLst>
            <a:ext uri="{FF2B5EF4-FFF2-40B4-BE49-F238E27FC236}">
              <a16:creationId xmlns:a16="http://schemas.microsoft.com/office/drawing/2014/main" id="{A47FFD52-2FB2-4085-9E4B-0EFF61E0F392}"/>
            </a:ext>
          </a:extLst>
        </xdr:cNvPr>
        <xdr:cNvSpPr/>
      </xdr:nvSpPr>
      <xdr:spPr>
        <a:xfrm>
          <a:off x="17937480" y="18050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161544</xdr:rowOff>
    </xdr:from>
    <xdr:to>
      <xdr:col>111</xdr:col>
      <xdr:colOff>177800</xdr:colOff>
      <xdr:row>107</xdr:row>
      <xdr:rowOff>164212</xdr:rowOff>
    </xdr:to>
    <xdr:cxnSp macro="">
      <xdr:nvCxnSpPr>
        <xdr:cNvPr id="406" name="直線コネクタ 405">
          <a:extLst>
            <a:ext uri="{FF2B5EF4-FFF2-40B4-BE49-F238E27FC236}">
              <a16:creationId xmlns:a16="http://schemas.microsoft.com/office/drawing/2014/main" id="{627DDA83-5AEF-49D2-AD7C-47A0F5200D45}"/>
            </a:ext>
          </a:extLst>
        </xdr:cNvPr>
        <xdr:cNvCxnSpPr/>
      </xdr:nvCxnSpPr>
      <xdr:spPr>
        <a:xfrm flipV="1">
          <a:off x="17988280" y="18099024"/>
          <a:ext cx="78994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32021</xdr:rowOff>
    </xdr:from>
    <xdr:ext cx="469744" cy="259045"/>
    <xdr:sp macro="" textlink="">
      <xdr:nvSpPr>
        <xdr:cNvPr id="407" name="n_1mainValue【庁舎】&#10;一人当たり面積">
          <a:extLst>
            <a:ext uri="{FF2B5EF4-FFF2-40B4-BE49-F238E27FC236}">
              <a16:creationId xmlns:a16="http://schemas.microsoft.com/office/drawing/2014/main" id="{111784FF-B9C5-4AEE-A41D-B631645657A6}"/>
            </a:ext>
          </a:extLst>
        </xdr:cNvPr>
        <xdr:cNvSpPr txBox="1"/>
      </xdr:nvSpPr>
      <xdr:spPr>
        <a:xfrm>
          <a:off x="18561127" y="181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34689</xdr:rowOff>
    </xdr:from>
    <xdr:ext cx="469744" cy="259045"/>
    <xdr:sp macro="" textlink="">
      <xdr:nvSpPr>
        <xdr:cNvPr id="408" name="n_2mainValue【庁舎】&#10;一人当たり面積">
          <a:extLst>
            <a:ext uri="{FF2B5EF4-FFF2-40B4-BE49-F238E27FC236}">
              <a16:creationId xmlns:a16="http://schemas.microsoft.com/office/drawing/2014/main" id="{0BA2F2CF-A32C-4529-BFAA-34E53EEA12DA}"/>
            </a:ext>
          </a:extLst>
        </xdr:cNvPr>
        <xdr:cNvSpPr txBox="1"/>
      </xdr:nvSpPr>
      <xdr:spPr>
        <a:xfrm>
          <a:off x="17776267" y="1813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9" name="正方形/長方形 408">
          <a:extLst>
            <a:ext uri="{FF2B5EF4-FFF2-40B4-BE49-F238E27FC236}">
              <a16:creationId xmlns:a16="http://schemas.microsoft.com/office/drawing/2014/main" id="{447927D7-3B4A-4FB4-9076-A7B70FD827B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10" name="正方形/長方形 409">
          <a:extLst>
            <a:ext uri="{FF2B5EF4-FFF2-40B4-BE49-F238E27FC236}">
              <a16:creationId xmlns:a16="http://schemas.microsoft.com/office/drawing/2014/main" id="{94637AB0-52BB-443B-9FD0-A0051C049E3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11" name="テキスト ボックス 410">
          <a:extLst>
            <a:ext uri="{FF2B5EF4-FFF2-40B4-BE49-F238E27FC236}">
              <a16:creationId xmlns:a16="http://schemas.microsoft.com/office/drawing/2014/main" id="{BD2FB99F-9132-46D9-9E35-FD3A4E3EFF1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について有形固定資産減価償却率が類似団体内平均値を下回っている。これは経過年数</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年以内と比較的新しい建物である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一般廃棄物処理施設については、経過年数が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年となっており、こちらも比較的新しい建物であるが、耐用年数が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年と短いため有形固定資産減価償却率が高くなっている。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庁舎については、経過年数が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年と老朽化が</a:t>
          </a:r>
          <a:r>
            <a:rPr kumimoji="1" lang="ja-JP" altLang="en-US" sz="1300">
              <a:latin typeface="ＭＳ Ｐゴシック" panose="020B0600070205080204" pitchFamily="50" charset="-128"/>
              <a:ea typeface="ＭＳ Ｐゴシック" panose="020B0600070205080204" pitchFamily="50" charset="-128"/>
            </a:rPr>
            <a:t>進んでおり、耐用年数の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年に迫っているため有形固定資産減価償却率が高くなっている。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いずれも利用状況などを考慮し、予防保全による継続使用を前提として修繕・更新の検討を進めていく。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3,961
3,863
110.63
2,691,219
2,651,257
36,635
1,805,577
2,277,607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ここ数年、税収が安定していることにより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中盤を維持し、平成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人口の減少や基幹産業である漁業の長引く不振により、税収等の自主財源の割合が低い状況であることから、行政の効率化に努め、財政の健全化を図り、自主財源の確保と財政基盤の強化を図り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85598</xdr:rowOff>
    </xdr:from>
    <xdr:to>
      <xdr:col>23</xdr:col>
      <xdr:colOff>133350</xdr:colOff>
      <xdr:row>43</xdr:row>
      <xdr:rowOff>85598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57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85598</xdr:rowOff>
    </xdr:from>
    <xdr:to>
      <xdr:col>19</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579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104902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104902</xdr:rowOff>
    </xdr:from>
    <xdr:to>
      <xdr:col>11</xdr:col>
      <xdr:colOff>31750</xdr:colOff>
      <xdr:row>43</xdr:row>
      <xdr:rowOff>104902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34798</xdr:rowOff>
    </xdr:from>
    <xdr:to>
      <xdr:col>23</xdr:col>
      <xdr:colOff>184150</xdr:colOff>
      <xdr:row>43</xdr:row>
      <xdr:rowOff>136398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51325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34798</xdr:rowOff>
    </xdr:from>
    <xdr:to>
      <xdr:col>19</xdr:col>
      <xdr:colOff>184150</xdr:colOff>
      <xdr:row>43</xdr:row>
      <xdr:rowOff>136398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146575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7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165879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度に９０ポイントを超えた以降、行財政改革により義務的経費の削減に努め、高利率の地方債の繰上償還の実施、退職者不補充等による職員数の削減で人件費を抑制したことなどの効果もあり、平成２４年度まで８０ポイント台をを維持していた。しかし、平成２５年度より毎年増加傾向にあり、要因として、各施設における経常経費が上昇傾向にあることや、職員数の増加による人件費の増加により、９０ポイントを超えている。今後、経常的経費の削減に努め、町の魅力発信に向けた関連経費も併せて精査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64</xdr:row>
      <xdr:rowOff>166053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2075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121814</xdr:rowOff>
    </xdr:from>
    <xdr:to>
      <xdr:col>19</xdr:col>
      <xdr:colOff>133350</xdr:colOff>
      <xdr:row>64</xdr:row>
      <xdr:rowOff>147955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94614"/>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69532</xdr:rowOff>
    </xdr:from>
    <xdr:to>
      <xdr:col>15</xdr:col>
      <xdr:colOff>82550</xdr:colOff>
      <xdr:row>64</xdr:row>
      <xdr:rowOff>121814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42332"/>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69532</xdr:rowOff>
    </xdr:from>
    <xdr:to>
      <xdr:col>11</xdr:col>
      <xdr:colOff>31750</xdr:colOff>
      <xdr:row>64</xdr:row>
      <xdr:rowOff>83608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4233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115253</xdr:rowOff>
    </xdr:from>
    <xdr:to>
      <xdr:col>23</xdr:col>
      <xdr:colOff>184150</xdr:colOff>
      <xdr:row>65</xdr:row>
      <xdr:rowOff>45403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87330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12082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71014</xdr:rowOff>
    </xdr:from>
    <xdr:to>
      <xdr:col>15</xdr:col>
      <xdr:colOff>133350</xdr:colOff>
      <xdr:row>65</xdr:row>
      <xdr:rowOff>1164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157391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18732</xdr:rowOff>
    </xdr:from>
    <xdr:to>
      <xdr:col>11</xdr:col>
      <xdr:colOff>82550</xdr:colOff>
      <xdr:row>64</xdr:row>
      <xdr:rowOff>120332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105109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32808</xdr:rowOff>
    </xdr:from>
    <xdr:to>
      <xdr:col>7</xdr:col>
      <xdr:colOff>31750</xdr:colOff>
      <xdr:row>64</xdr:row>
      <xdr:rowOff>134408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119185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施設の維持管理業務の大部分を民間業者へ委託したことや、システム導入維持に係る維持管理経費が増加したため、人口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人あたりの人件費・物件費等決算額は増加傾向にあるものの、ここ数年は類似団体を下回っている。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今後も、適正な定員管理やコストの低減化に努め、財政の健全化を図りたい。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11455</xdr:rowOff>
    </xdr:from>
    <xdr:to>
      <xdr:col>23</xdr:col>
      <xdr:colOff>133350</xdr:colOff>
      <xdr:row>82</xdr:row>
      <xdr:rowOff>24887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70355"/>
          <a:ext cx="8382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11455</xdr:rowOff>
    </xdr:from>
    <xdr:to>
      <xdr:col>19</xdr:col>
      <xdr:colOff>133350</xdr:colOff>
      <xdr:row>82</xdr:row>
      <xdr:rowOff>30015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70355"/>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160384</xdr:rowOff>
    </xdr:from>
    <xdr:to>
      <xdr:col>15</xdr:col>
      <xdr:colOff>82550</xdr:colOff>
      <xdr:row>82</xdr:row>
      <xdr:rowOff>30015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47834"/>
          <a:ext cx="889000" cy="4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125473</xdr:rowOff>
    </xdr:from>
    <xdr:to>
      <xdr:col>11</xdr:col>
      <xdr:colOff>31750</xdr:colOff>
      <xdr:row>81</xdr:row>
      <xdr:rowOff>160384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2923"/>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145537</xdr:rowOff>
    </xdr:from>
    <xdr:to>
      <xdr:col>23</xdr:col>
      <xdr:colOff>184150</xdr:colOff>
      <xdr:row>82</xdr:row>
      <xdr:rowOff>75687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66814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132105</xdr:rowOff>
    </xdr:from>
    <xdr:to>
      <xdr:col>19</xdr:col>
      <xdr:colOff>184150</xdr:colOff>
      <xdr:row>82</xdr:row>
      <xdr:rowOff>62255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72432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8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150665</xdr:rowOff>
    </xdr:from>
    <xdr:to>
      <xdr:col>15</xdr:col>
      <xdr:colOff>133350</xdr:colOff>
      <xdr:row>82</xdr:row>
      <xdr:rowOff>80815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0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109584</xdr:rowOff>
    </xdr:from>
    <xdr:to>
      <xdr:col>11</xdr:col>
      <xdr:colOff>82550</xdr:colOff>
      <xdr:row>82</xdr:row>
      <xdr:rowOff>39734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49911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6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74673</xdr:rowOff>
    </xdr:from>
    <xdr:to>
      <xdr:col>7</xdr:col>
      <xdr:colOff>31750</xdr:colOff>
      <xdr:row>82</xdr:row>
      <xdr:rowOff>4823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15000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3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当町の職員給与については、特殊勤務手当の廃止を行うなど、給与の適正化に努めるとともに、総人件費の抑制を図っている。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平成３０年度においては、採用・退職の兼ね合いで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今後も国における給与制度改革を見据えながら、町民の納得・支持を得られる給与制度の構築に努める。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93027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99108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80963</xdr:rowOff>
    </xdr:from>
    <xdr:to>
      <xdr:col>77</xdr:col>
      <xdr:colOff>44450</xdr:colOff>
      <xdr:row>87</xdr:row>
      <xdr:rowOff>93027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9711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80963</xdr:rowOff>
    </xdr:from>
    <xdr:to>
      <xdr:col>72</xdr:col>
      <xdr:colOff>203200</xdr:colOff>
      <xdr:row>87</xdr:row>
      <xdr:rowOff>123189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99711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123189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7043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30163</xdr:rowOff>
    </xdr:from>
    <xdr:to>
      <xdr:col>73</xdr:col>
      <xdr:colOff>44450</xdr:colOff>
      <xdr:row>87</xdr:row>
      <xdr:rowOff>131763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116540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機構改革による課の統合や過去からの新規採用抑制策により類似団体平均を大きく下回っていたが、平成２９年度以降、定員管理に努めながらも、能動的な業務体制づくりを進めることから、新規採用を積極的に進めている。今後も定員管理計画等を踏まえ、民間委託の推進等により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74821</xdr:rowOff>
    </xdr:from>
    <xdr:to>
      <xdr:col>81</xdr:col>
      <xdr:colOff>44450</xdr:colOff>
      <xdr:row>59</xdr:row>
      <xdr:rowOff>99640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90371"/>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13462</xdr:rowOff>
    </xdr:from>
    <xdr:to>
      <xdr:col>77</xdr:col>
      <xdr:colOff>44450</xdr:colOff>
      <xdr:row>59</xdr:row>
      <xdr:rowOff>74821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29012"/>
          <a:ext cx="889000" cy="6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13462</xdr:rowOff>
    </xdr:from>
    <xdr:to>
      <xdr:col>72</xdr:col>
      <xdr:colOff>203200</xdr:colOff>
      <xdr:row>59</xdr:row>
      <xdr:rowOff>23114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1290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1742</xdr:rowOff>
    </xdr:from>
    <xdr:to>
      <xdr:col>68</xdr:col>
      <xdr:colOff>152400</xdr:colOff>
      <xdr:row>59</xdr:row>
      <xdr:rowOff>23114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17292"/>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48840</xdr:rowOff>
    </xdr:from>
    <xdr:to>
      <xdr:col>81</xdr:col>
      <xdr:colOff>95250</xdr:colOff>
      <xdr:row>59</xdr:row>
      <xdr:rowOff>150440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65367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0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24021</xdr:rowOff>
    </xdr:from>
    <xdr:to>
      <xdr:col>77</xdr:col>
      <xdr:colOff>95250</xdr:colOff>
      <xdr:row>59</xdr:row>
      <xdr:rowOff>125621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135798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0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134112</xdr:rowOff>
    </xdr:from>
    <xdr:to>
      <xdr:col>73</xdr:col>
      <xdr:colOff>44450</xdr:colOff>
      <xdr:row>59</xdr:row>
      <xdr:rowOff>64262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74439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143764</xdr:rowOff>
    </xdr:from>
    <xdr:to>
      <xdr:col>68</xdr:col>
      <xdr:colOff>203200</xdr:colOff>
      <xdr:row>59</xdr:row>
      <xdr:rowOff>73914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84091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122392</xdr:rowOff>
    </xdr:from>
    <xdr:to>
      <xdr:col>64</xdr:col>
      <xdr:colOff>152400</xdr:colOff>
      <xdr:row>59</xdr:row>
      <xdr:rowOff>52542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6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62719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3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標準税収入額の減少により標準財政規模が縮小したこと、平成２９年度に地方債の繰上償還を実施したことにより、平成２９年度を大きく下回った。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今後、役場建替や施設の更新を予定していることから、必要最低限の地方債を発行し、実質公債費比率の上昇を極力抑えたい。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102870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92708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102870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9463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102870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9463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146304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608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34815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新規地方債借入の抑制や償還完了により、一般会計等に係る地方債残高及び債務負担行為に基づく支出予定額は年々減少している。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また、財政調整基金等の積立による充当可能基金は増加しており、将来負担比率は算出されていない。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今後も将来への負担を少しでも軽減するよう、財政の健全化を図りたい。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3,961
3,863
110.63
2,691,219
2,651,257
36,635
1,805,577
2,277,607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平成２９年度以降、定員管理に努めながらも、能動的な業務体制づくりを進めることから、新規採用を積極的に進めている。このことが影響し、平成２９年度から１．２ポイント増加した。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今後も定員管理計画等を踏まえ、民間委託の推進等により適切な定員管理に努める。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049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57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5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ここ数年、各種業務の民間委託等の導入やシステム化に伴う経費の増加のため、近年は類似団体の平均を大きく上回っている。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今後は、コストの低減を図り、これらの経費を抑制していく必要がある。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129286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3274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327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92710</xdr:rowOff>
    </xdr:from>
    <xdr:to>
      <xdr:col>73</xdr:col>
      <xdr:colOff>180975</xdr:colOff>
      <xdr:row>19</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3502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304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78486</xdr:rowOff>
    </xdr:from>
    <xdr:to>
      <xdr:col>82</xdr:col>
      <xdr:colOff>158750</xdr:colOff>
      <xdr:row>20</xdr:row>
      <xdr:rowOff>8636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158513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4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69342</xdr:rowOff>
    </xdr:from>
    <xdr:to>
      <xdr:col>74</xdr:col>
      <xdr:colOff>31750</xdr:colOff>
      <xdr:row>19</xdr:row>
      <xdr:rowOff>170942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155719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41910</xdr:rowOff>
    </xdr:from>
    <xdr:to>
      <xdr:col>69</xdr:col>
      <xdr:colOff>142875</xdr:colOff>
      <xdr:row>19</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128287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０年度から町の単独施策として実施した子ども医療費給付事業により、類似団体平均より指数が上昇している。また、受給対象年齢を平成２７年度より高校生まで拡大したため、類似団体平均から数値が離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今後、単独施策等の事業を行う際には、将来的な負担増加に繋がらないよう、厳しく精査したうえで事業実施していく。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601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2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その他に係る経常収支比率については、国民健康保険事業会計や介護保険事業会計等に対する事務費等操出金が主なものであり、類似団体平均と比較して３．０ポイント下回っている。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106426</xdr:rowOff>
    </xdr:from>
    <xdr:to>
      <xdr:col>82</xdr:col>
      <xdr:colOff>107950</xdr:colOff>
      <xdr:row>55</xdr:row>
      <xdr:rowOff>120142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361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106426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22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69342</xdr:rowOff>
    </xdr:from>
    <xdr:to>
      <xdr:col>82</xdr:col>
      <xdr:colOff>158750</xdr:colOff>
      <xdr:row>55</xdr:row>
      <xdr:rowOff>170942</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85869</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55626</xdr:rowOff>
    </xdr:from>
    <xdr:to>
      <xdr:col>78</xdr:col>
      <xdr:colOff>120650</xdr:colOff>
      <xdr:row>55</xdr:row>
      <xdr:rowOff>157226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167403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消防事務組合、廃棄物処理広域連合などの一部事務組合に対する負担金が大きな比重を占め、類似団体平均を上回っている。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関係団体と連携し、過度の負担とならないよう数値の低減に努めたい。</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5842</xdr:rowOff>
    </xdr:from>
    <xdr:to>
      <xdr:col>82</xdr:col>
      <xdr:colOff>107950</xdr:colOff>
      <xdr:row>39</xdr:row>
      <xdr:rowOff>33274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6923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122428</xdr:rowOff>
    </xdr:from>
    <xdr:to>
      <xdr:col>78</xdr:col>
      <xdr:colOff>69850</xdr:colOff>
      <xdr:row>39</xdr:row>
      <xdr:rowOff>5842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6375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122428</xdr:rowOff>
    </xdr:from>
    <xdr:to>
      <xdr:col>73</xdr:col>
      <xdr:colOff>180975</xdr:colOff>
      <xdr:row>38</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6375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149860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552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153924</xdr:rowOff>
    </xdr:from>
    <xdr:to>
      <xdr:col>82</xdr:col>
      <xdr:colOff>158750</xdr:colOff>
      <xdr:row>39</xdr:row>
      <xdr:rowOff>84074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126001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126492</xdr:rowOff>
    </xdr:from>
    <xdr:to>
      <xdr:col>78</xdr:col>
      <xdr:colOff>120650</xdr:colOff>
      <xdr:row>39</xdr:row>
      <xdr:rowOff>56642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41419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71628</xdr:rowOff>
    </xdr:from>
    <xdr:to>
      <xdr:col>74</xdr:col>
      <xdr:colOff>31750</xdr:colOff>
      <xdr:row>39</xdr:row>
      <xdr:rowOff>1778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158005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平成２９年度に繰上償還を実施したことにより、公債費における経常収支比率は１０ポイント台で推移しており、平成３０年度は類似団体平均を７．３ポイント下回っている。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今後も、過度な地方債発行の抑制に努めながら、将来を見据えた公債費の管理を行っていく。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153670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133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75</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12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75</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89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76</xdr:row>
      <xdr:rowOff>100330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895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平成２３年度まではほぼ横ばいで推移していたが、平成２４年度以降物件費の増加により上昇傾向にある。主な要因は、各種業務の民間委託やシステム化などの経費の増加によるものである。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今後は、コストの低減を図り、これらの経費を抑制していく必要がある。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79</xdr:row>
      <xdr:rowOff>104139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5686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24130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5321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120142</xdr:rowOff>
    </xdr:from>
    <xdr:to>
      <xdr:col>73</xdr:col>
      <xdr:colOff>180975</xdr:colOff>
      <xdr:row>78</xdr:row>
      <xdr:rowOff>159004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4932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51563</xdr:rowOff>
    </xdr:from>
    <xdr:to>
      <xdr:col>69</xdr:col>
      <xdr:colOff>92075</xdr:colOff>
      <xdr:row>78</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42466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53339</xdr:rowOff>
    </xdr:from>
    <xdr:to>
      <xdr:col>82</xdr:col>
      <xdr:colOff>158750</xdr:colOff>
      <xdr:row>79</xdr:row>
      <xdr:rowOff>154939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25416</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69342</xdr:rowOff>
    </xdr:from>
    <xdr:to>
      <xdr:col>69</xdr:col>
      <xdr:colOff>142875</xdr:colOff>
      <xdr:row>78</xdr:row>
      <xdr:rowOff>170942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4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155719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763</xdr:rowOff>
    </xdr:from>
    <xdr:to>
      <xdr:col>65</xdr:col>
      <xdr:colOff>53975</xdr:colOff>
      <xdr:row>78</xdr:row>
      <xdr:rowOff>102363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87140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6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49434</xdr:rowOff>
    </xdr:from>
    <xdr:to>
      <xdr:col>29</xdr:col>
      <xdr:colOff>127000</xdr:colOff>
      <xdr:row>18</xdr:row>
      <xdr:rowOff>69997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83159"/>
          <a:ext cx="647700" cy="20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69997</xdr:rowOff>
    </xdr:from>
    <xdr:to>
      <xdr:col>26</xdr:col>
      <xdr:colOff>50800</xdr:colOff>
      <xdr:row>18</xdr:row>
      <xdr:rowOff>79941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03722"/>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79941</xdr:rowOff>
    </xdr:from>
    <xdr:to>
      <xdr:col>22</xdr:col>
      <xdr:colOff>114300</xdr:colOff>
      <xdr:row>18</xdr:row>
      <xdr:rowOff>85103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13666"/>
          <a:ext cx="698500" cy="5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85103</xdr:rowOff>
    </xdr:from>
    <xdr:to>
      <xdr:col>18</xdr:col>
      <xdr:colOff>177800</xdr:colOff>
      <xdr:row>18</xdr:row>
      <xdr:rowOff>106864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18828"/>
          <a:ext cx="698500" cy="21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170084</xdr:rowOff>
    </xdr:from>
    <xdr:to>
      <xdr:col>29</xdr:col>
      <xdr:colOff>177800</xdr:colOff>
      <xdr:row>18</xdr:row>
      <xdr:rowOff>100234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32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142161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0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19197</xdr:rowOff>
    </xdr:from>
    <xdr:to>
      <xdr:col>26</xdr:col>
      <xdr:colOff>101600</xdr:colOff>
      <xdr:row>18</xdr:row>
      <xdr:rowOff>120797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5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105574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39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29141</xdr:rowOff>
    </xdr:from>
    <xdr:to>
      <xdr:col>22</xdr:col>
      <xdr:colOff>165100</xdr:colOff>
      <xdr:row>18</xdr:row>
      <xdr:rowOff>130741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6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115518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4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34303</xdr:rowOff>
    </xdr:from>
    <xdr:to>
      <xdr:col>19</xdr:col>
      <xdr:colOff>38100</xdr:colOff>
      <xdr:row>18</xdr:row>
      <xdr:rowOff>135903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6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120680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56064</xdr:rowOff>
    </xdr:from>
    <xdr:to>
      <xdr:col>15</xdr:col>
      <xdr:colOff>101600</xdr:colOff>
      <xdr:row>18</xdr:row>
      <xdr:rowOff>157664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9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142441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306725</xdr:rowOff>
    </xdr:from>
    <xdr:to>
      <xdr:col>29</xdr:col>
      <xdr:colOff>127000</xdr:colOff>
      <xdr:row>36</xdr:row>
      <xdr:rowOff>46986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17075"/>
          <a:ext cx="647700" cy="83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306725</xdr:rowOff>
    </xdr:from>
    <xdr:to>
      <xdr:col>26</xdr:col>
      <xdr:colOff>50800</xdr:colOff>
      <xdr:row>35</xdr:row>
      <xdr:rowOff>331144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17075"/>
          <a:ext cx="698500" cy="2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331144</xdr:rowOff>
    </xdr:from>
    <xdr:to>
      <xdr:col>22</xdr:col>
      <xdr:colOff>114300</xdr:colOff>
      <xdr:row>36</xdr:row>
      <xdr:rowOff>7346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41494"/>
          <a:ext cx="698500" cy="19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330509</xdr:rowOff>
    </xdr:from>
    <xdr:to>
      <xdr:col>18</xdr:col>
      <xdr:colOff>177800</xdr:colOff>
      <xdr:row>36</xdr:row>
      <xdr:rowOff>7346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40859"/>
          <a:ext cx="698500" cy="1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339086</xdr:rowOff>
    </xdr:from>
    <xdr:to>
      <xdr:col>29</xdr:col>
      <xdr:colOff>177800</xdr:colOff>
      <xdr:row>36</xdr:row>
      <xdr:rowOff>97786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49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311163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2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255925</xdr:rowOff>
    </xdr:from>
    <xdr:to>
      <xdr:col>26</xdr:col>
      <xdr:colOff>101600</xdr:colOff>
      <xdr:row>36</xdr:row>
      <xdr:rowOff>14625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66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342302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52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280344</xdr:rowOff>
    </xdr:from>
    <xdr:to>
      <xdr:col>22</xdr:col>
      <xdr:colOff>165100</xdr:colOff>
      <xdr:row>36</xdr:row>
      <xdr:rowOff>39044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90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23821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7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299446</xdr:rowOff>
    </xdr:from>
    <xdr:to>
      <xdr:col>19</xdr:col>
      <xdr:colOff>38100</xdr:colOff>
      <xdr:row>36</xdr:row>
      <xdr:rowOff>58146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0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42923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9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279709</xdr:rowOff>
    </xdr:from>
    <xdr:to>
      <xdr:col>15</xdr:col>
      <xdr:colOff>101600</xdr:colOff>
      <xdr:row>36</xdr:row>
      <xdr:rowOff>38409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90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23186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3,961
3,863
110.63
2,691,219
2,651,257
36,635
1,805,577
2,277,607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2129</xdr:rowOff>
    </xdr:from>
    <xdr:to>
      <xdr:col>24</xdr:col>
      <xdr:colOff>63500</xdr:colOff>
      <xdr:row>37</xdr:row>
      <xdr:rowOff>14080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45779"/>
          <a:ext cx="8382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14080</xdr:rowOff>
    </xdr:from>
    <xdr:to>
      <xdr:col>19</xdr:col>
      <xdr:colOff>177800</xdr:colOff>
      <xdr:row>37</xdr:row>
      <xdr:rowOff>18750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57730"/>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18750</xdr:rowOff>
    </xdr:from>
    <xdr:to>
      <xdr:col>15</xdr:col>
      <xdr:colOff>50800</xdr:colOff>
      <xdr:row>37</xdr:row>
      <xdr:rowOff>28831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62400"/>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28831</xdr:rowOff>
    </xdr:from>
    <xdr:to>
      <xdr:col>10</xdr:col>
      <xdr:colOff>114300</xdr:colOff>
      <xdr:row>37</xdr:row>
      <xdr:rowOff>42485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72481"/>
          <a:ext cx="889000" cy="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122779</xdr:rowOff>
    </xdr:from>
    <xdr:to>
      <xdr:col>24</xdr:col>
      <xdr:colOff>114300</xdr:colOff>
      <xdr:row>37</xdr:row>
      <xdr:rowOff>52929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37706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134730</xdr:rowOff>
    </xdr:from>
    <xdr:to>
      <xdr:col>20</xdr:col>
      <xdr:colOff>38100</xdr:colOff>
      <xdr:row>37</xdr:row>
      <xdr:rowOff>64880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56007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9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139400</xdr:rowOff>
    </xdr:from>
    <xdr:to>
      <xdr:col>15</xdr:col>
      <xdr:colOff>101600</xdr:colOff>
      <xdr:row>37</xdr:row>
      <xdr:rowOff>69550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60677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0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149481</xdr:rowOff>
    </xdr:from>
    <xdr:to>
      <xdr:col>10</xdr:col>
      <xdr:colOff>165100</xdr:colOff>
      <xdr:row>37</xdr:row>
      <xdr:rowOff>79631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2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70758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1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163135</xdr:rowOff>
    </xdr:from>
    <xdr:to>
      <xdr:col>6</xdr:col>
      <xdr:colOff>38100</xdr:colOff>
      <xdr:row>37</xdr:row>
      <xdr:rowOff>93285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84412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2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16552</xdr:rowOff>
    </xdr:from>
    <xdr:to>
      <xdr:col>24</xdr:col>
      <xdr:colOff>63500</xdr:colOff>
      <xdr:row>58</xdr:row>
      <xdr:rowOff>34214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0652"/>
          <a:ext cx="838200" cy="1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156883</xdr:rowOff>
    </xdr:from>
    <xdr:to>
      <xdr:col>19</xdr:col>
      <xdr:colOff>177800</xdr:colOff>
      <xdr:row>58</xdr:row>
      <xdr:rowOff>34214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29533"/>
          <a:ext cx="889000" cy="4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156883</xdr:rowOff>
    </xdr:from>
    <xdr:to>
      <xdr:col>15</xdr:col>
      <xdr:colOff>50800</xdr:colOff>
      <xdr:row>58</xdr:row>
      <xdr:rowOff>36133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29533"/>
          <a:ext cx="889000" cy="5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36133</xdr:rowOff>
    </xdr:from>
    <xdr:to>
      <xdr:col>10</xdr:col>
      <xdr:colOff>114300</xdr:colOff>
      <xdr:row>58</xdr:row>
      <xdr:rowOff>76846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80233"/>
          <a:ext cx="889000" cy="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137202</xdr:rowOff>
    </xdr:from>
    <xdr:to>
      <xdr:col>24</xdr:col>
      <xdr:colOff>114300</xdr:colOff>
      <xdr:row>58</xdr:row>
      <xdr:rowOff>67352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52129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154864</xdr:rowOff>
    </xdr:from>
    <xdr:to>
      <xdr:col>20</xdr:col>
      <xdr:colOff>38100</xdr:colOff>
      <xdr:row>58</xdr:row>
      <xdr:rowOff>85014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76141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2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106083</xdr:rowOff>
    </xdr:from>
    <xdr:to>
      <xdr:col>15</xdr:col>
      <xdr:colOff>101600</xdr:colOff>
      <xdr:row>58</xdr:row>
      <xdr:rowOff>36233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27360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156783</xdr:rowOff>
    </xdr:from>
    <xdr:to>
      <xdr:col>10</xdr:col>
      <xdr:colOff>165100</xdr:colOff>
      <xdr:row>58</xdr:row>
      <xdr:rowOff>86933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78060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2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26046</xdr:rowOff>
    </xdr:from>
    <xdr:to>
      <xdr:col>6</xdr:col>
      <xdr:colOff>38100</xdr:colOff>
      <xdr:row>58</xdr:row>
      <xdr:rowOff>127646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118773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6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72918</xdr:rowOff>
    </xdr:from>
    <xdr:to>
      <xdr:col>24</xdr:col>
      <xdr:colOff>63500</xdr:colOff>
      <xdr:row>78</xdr:row>
      <xdr:rowOff>110317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6018"/>
          <a:ext cx="8382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72918</xdr:rowOff>
    </xdr:from>
    <xdr:to>
      <xdr:col>19</xdr:col>
      <xdr:colOff>177800</xdr:colOff>
      <xdr:row>78</xdr:row>
      <xdr:rowOff>159573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6018"/>
          <a:ext cx="889000" cy="8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157508</xdr:rowOff>
    </xdr:from>
    <xdr:to>
      <xdr:col>15</xdr:col>
      <xdr:colOff>50800</xdr:colOff>
      <xdr:row>78</xdr:row>
      <xdr:rowOff>159573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30608"/>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154087</xdr:rowOff>
    </xdr:from>
    <xdr:to>
      <xdr:col>10</xdr:col>
      <xdr:colOff>114300</xdr:colOff>
      <xdr:row>78</xdr:row>
      <xdr:rowOff>157508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27187"/>
          <a:ext cx="889000" cy="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59517</xdr:rowOff>
    </xdr:from>
    <xdr:to>
      <xdr:col>24</xdr:col>
      <xdr:colOff>114300</xdr:colOff>
      <xdr:row>78</xdr:row>
      <xdr:rowOff>161117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145894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22118</xdr:rowOff>
    </xdr:from>
    <xdr:to>
      <xdr:col>20</xdr:col>
      <xdr:colOff>38100</xdr:colOff>
      <xdr:row>78</xdr:row>
      <xdr:rowOff>123718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114845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108773</xdr:rowOff>
    </xdr:from>
    <xdr:to>
      <xdr:col>15</xdr:col>
      <xdr:colOff>101600</xdr:colOff>
      <xdr:row>79</xdr:row>
      <xdr:rowOff>38923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30050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7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106708</xdr:rowOff>
    </xdr:from>
    <xdr:to>
      <xdr:col>10</xdr:col>
      <xdr:colOff>165100</xdr:colOff>
      <xdr:row>79</xdr:row>
      <xdr:rowOff>36858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27985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7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103287</xdr:rowOff>
    </xdr:from>
    <xdr:to>
      <xdr:col>6</xdr:col>
      <xdr:colOff>38100</xdr:colOff>
      <xdr:row>79</xdr:row>
      <xdr:rowOff>33437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7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24564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6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87494</xdr:rowOff>
    </xdr:from>
    <xdr:to>
      <xdr:col>24</xdr:col>
      <xdr:colOff>63500</xdr:colOff>
      <xdr:row>96</xdr:row>
      <xdr:rowOff>102305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46694"/>
          <a:ext cx="838200" cy="1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102305</xdr:rowOff>
    </xdr:from>
    <xdr:to>
      <xdr:col>19</xdr:col>
      <xdr:colOff>177800</xdr:colOff>
      <xdr:row>96</xdr:row>
      <xdr:rowOff>122859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61505"/>
          <a:ext cx="889000" cy="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122859</xdr:rowOff>
    </xdr:from>
    <xdr:to>
      <xdr:col>15</xdr:col>
      <xdr:colOff>50800</xdr:colOff>
      <xdr:row>96</xdr:row>
      <xdr:rowOff>125327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82059"/>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125327</xdr:rowOff>
    </xdr:from>
    <xdr:to>
      <xdr:col>10</xdr:col>
      <xdr:colOff>114300</xdr:colOff>
      <xdr:row>96</xdr:row>
      <xdr:rowOff>149758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84527"/>
          <a:ext cx="889000" cy="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36694</xdr:rowOff>
    </xdr:from>
    <xdr:to>
      <xdr:col>24</xdr:col>
      <xdr:colOff>114300</xdr:colOff>
      <xdr:row>96</xdr:row>
      <xdr:rowOff>138294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15121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7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51505</xdr:rowOff>
    </xdr:from>
    <xdr:to>
      <xdr:col>20</xdr:col>
      <xdr:colOff>38100</xdr:colOff>
      <xdr:row>96</xdr:row>
      <xdr:rowOff>153105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144232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0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72059</xdr:rowOff>
    </xdr:from>
    <xdr:to>
      <xdr:col>15</xdr:col>
      <xdr:colOff>101600</xdr:colOff>
      <xdr:row>97</xdr:row>
      <xdr:rowOff>2209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164786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2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74527</xdr:rowOff>
    </xdr:from>
    <xdr:to>
      <xdr:col>10</xdr:col>
      <xdr:colOff>165100</xdr:colOff>
      <xdr:row>97</xdr:row>
      <xdr:rowOff>4677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167254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2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98958</xdr:rowOff>
    </xdr:from>
    <xdr:to>
      <xdr:col>6</xdr:col>
      <xdr:colOff>38100</xdr:colOff>
      <xdr:row>97</xdr:row>
      <xdr:rowOff>29108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20235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5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145345</xdr:rowOff>
    </xdr:from>
    <xdr:to>
      <xdr:col>55</xdr:col>
      <xdr:colOff>0</xdr:colOff>
      <xdr:row>37</xdr:row>
      <xdr:rowOff>150471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88995"/>
          <a:ext cx="8382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75010</xdr:rowOff>
    </xdr:from>
    <xdr:to>
      <xdr:col>50</xdr:col>
      <xdr:colOff>114300</xdr:colOff>
      <xdr:row>37</xdr:row>
      <xdr:rowOff>145345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418660"/>
          <a:ext cx="889000" cy="7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75010</xdr:rowOff>
    </xdr:from>
    <xdr:to>
      <xdr:col>45</xdr:col>
      <xdr:colOff>177800</xdr:colOff>
      <xdr:row>37</xdr:row>
      <xdr:rowOff>138757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18660"/>
          <a:ext cx="889000" cy="6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138757</xdr:rowOff>
    </xdr:from>
    <xdr:to>
      <xdr:col>41</xdr:col>
      <xdr:colOff>50800</xdr:colOff>
      <xdr:row>38</xdr:row>
      <xdr:rowOff>50809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82407"/>
          <a:ext cx="889000" cy="8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99671</xdr:rowOff>
    </xdr:from>
    <xdr:to>
      <xdr:col>55</xdr:col>
      <xdr:colOff>50800</xdr:colOff>
      <xdr:row>38</xdr:row>
      <xdr:rowOff>29821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78098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2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94545</xdr:rowOff>
    </xdr:from>
    <xdr:to>
      <xdr:col>50</xdr:col>
      <xdr:colOff>165100</xdr:colOff>
      <xdr:row>38</xdr:row>
      <xdr:rowOff>24695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15822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53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24210</xdr:rowOff>
    </xdr:from>
    <xdr:to>
      <xdr:col>46</xdr:col>
      <xdr:colOff>38100</xdr:colOff>
      <xdr:row>37</xdr:row>
      <xdr:rowOff>125810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116937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6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87957</xdr:rowOff>
    </xdr:from>
    <xdr:to>
      <xdr:col>41</xdr:col>
      <xdr:colOff>101600</xdr:colOff>
      <xdr:row>38</xdr:row>
      <xdr:rowOff>18107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3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9234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2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xdr:rowOff>
    </xdr:from>
    <xdr:to>
      <xdr:col>36</xdr:col>
      <xdr:colOff>165100</xdr:colOff>
      <xdr:row>38</xdr:row>
      <xdr:rowOff>101609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92736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0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92433</xdr:rowOff>
    </xdr:from>
    <xdr:to>
      <xdr:col>55</xdr:col>
      <xdr:colOff>0</xdr:colOff>
      <xdr:row>58</xdr:row>
      <xdr:rowOff>114539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36533"/>
          <a:ext cx="8382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92433</xdr:rowOff>
    </xdr:from>
    <xdr:to>
      <xdr:col>50</xdr:col>
      <xdr:colOff>114300</xdr:colOff>
      <xdr:row>58</xdr:row>
      <xdr:rowOff>109194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36533"/>
          <a:ext cx="8890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78605</xdr:rowOff>
    </xdr:from>
    <xdr:to>
      <xdr:col>45</xdr:col>
      <xdr:colOff>177800</xdr:colOff>
      <xdr:row>58</xdr:row>
      <xdr:rowOff>109194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22705"/>
          <a:ext cx="8890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75457</xdr:rowOff>
    </xdr:from>
    <xdr:to>
      <xdr:col>41</xdr:col>
      <xdr:colOff>50800</xdr:colOff>
      <xdr:row>58</xdr:row>
      <xdr:rowOff>78605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19557"/>
          <a:ext cx="8890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63739</xdr:rowOff>
    </xdr:from>
    <xdr:to>
      <xdr:col>55</xdr:col>
      <xdr:colOff>50800</xdr:colOff>
      <xdr:row>58</xdr:row>
      <xdr:rowOff>165339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150116</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41633</xdr:rowOff>
    </xdr:from>
    <xdr:to>
      <xdr:col>50</xdr:col>
      <xdr:colOff>165100</xdr:colOff>
      <xdr:row>58</xdr:row>
      <xdr:rowOff>143233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134360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7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58394</xdr:rowOff>
    </xdr:from>
    <xdr:to>
      <xdr:col>46</xdr:col>
      <xdr:colOff>38100</xdr:colOff>
      <xdr:row>58</xdr:row>
      <xdr:rowOff>159994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151121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9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27805</xdr:rowOff>
    </xdr:from>
    <xdr:to>
      <xdr:col>41</xdr:col>
      <xdr:colOff>101600</xdr:colOff>
      <xdr:row>58</xdr:row>
      <xdr:rowOff>129405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120532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6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24657</xdr:rowOff>
    </xdr:from>
    <xdr:to>
      <xdr:col>36</xdr:col>
      <xdr:colOff>165100</xdr:colOff>
      <xdr:row>58</xdr:row>
      <xdr:rowOff>126257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117384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6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26146</xdr:rowOff>
    </xdr:from>
    <xdr:to>
      <xdr:col>55</xdr:col>
      <xdr:colOff>0</xdr:colOff>
      <xdr:row>79</xdr:row>
      <xdr:rowOff>37337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70696"/>
          <a:ext cx="838200" cy="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37320</xdr:rowOff>
    </xdr:from>
    <xdr:to>
      <xdr:col>50</xdr:col>
      <xdr:colOff>114300</xdr:colOff>
      <xdr:row>79</xdr:row>
      <xdr:rowOff>37337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81870"/>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87241</xdr:rowOff>
    </xdr:from>
    <xdr:to>
      <xdr:col>45</xdr:col>
      <xdr:colOff>177800</xdr:colOff>
      <xdr:row>79</xdr:row>
      <xdr:rowOff>37320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60341"/>
          <a:ext cx="889000" cy="12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87241</xdr:rowOff>
    </xdr:from>
    <xdr:to>
      <xdr:col>41</xdr:col>
      <xdr:colOff>50800</xdr:colOff>
      <xdr:row>79</xdr:row>
      <xdr:rowOff>34330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60341"/>
          <a:ext cx="889000" cy="1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146796</xdr:rowOff>
    </xdr:from>
    <xdr:to>
      <xdr:col>55</xdr:col>
      <xdr:colOff>50800</xdr:colOff>
      <xdr:row>79</xdr:row>
      <xdr:rowOff>76946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61723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157987</xdr:rowOff>
    </xdr:from>
    <xdr:to>
      <xdr:col>50</xdr:col>
      <xdr:colOff>165100</xdr:colOff>
      <xdr:row>79</xdr:row>
      <xdr:rowOff>88137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79264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157970</xdr:rowOff>
    </xdr:from>
    <xdr:to>
      <xdr:col>46</xdr:col>
      <xdr:colOff>38100</xdr:colOff>
      <xdr:row>79</xdr:row>
      <xdr:rowOff>88120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79247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36441</xdr:rowOff>
    </xdr:from>
    <xdr:to>
      <xdr:col>41</xdr:col>
      <xdr:colOff>101600</xdr:colOff>
      <xdr:row>78</xdr:row>
      <xdr:rowOff>138041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0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129168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50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154980</xdr:rowOff>
    </xdr:from>
    <xdr:to>
      <xdr:col>36</xdr:col>
      <xdr:colOff>165100</xdr:colOff>
      <xdr:row>79</xdr:row>
      <xdr:rowOff>85130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76257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109831</xdr:rowOff>
    </xdr:from>
    <xdr:to>
      <xdr:col>55</xdr:col>
      <xdr:colOff>0</xdr:colOff>
      <xdr:row>98</xdr:row>
      <xdr:rowOff>124639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11931"/>
          <a:ext cx="8382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109831</xdr:rowOff>
    </xdr:from>
    <xdr:to>
      <xdr:col>50</xdr:col>
      <xdr:colOff>114300</xdr:colOff>
      <xdr:row>98</xdr:row>
      <xdr:rowOff>113469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1931"/>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113469</xdr:rowOff>
    </xdr:from>
    <xdr:to>
      <xdr:col>45</xdr:col>
      <xdr:colOff>177800</xdr:colOff>
      <xdr:row>98</xdr:row>
      <xdr:rowOff>130998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5569"/>
          <a:ext cx="889000" cy="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85834</xdr:rowOff>
    </xdr:from>
    <xdr:to>
      <xdr:col>41</xdr:col>
      <xdr:colOff>50800</xdr:colOff>
      <xdr:row>98</xdr:row>
      <xdr:rowOff>130998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87934"/>
          <a:ext cx="889000" cy="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73839</xdr:rowOff>
    </xdr:from>
    <xdr:to>
      <xdr:col>55</xdr:col>
      <xdr:colOff>50800</xdr:colOff>
      <xdr:row>99</xdr:row>
      <xdr:rowOff>3989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59031</xdr:rowOff>
    </xdr:from>
    <xdr:to>
      <xdr:col>50</xdr:col>
      <xdr:colOff>165100</xdr:colOff>
      <xdr:row>98</xdr:row>
      <xdr:rowOff>160631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151758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62669</xdr:rowOff>
    </xdr:from>
    <xdr:to>
      <xdr:col>46</xdr:col>
      <xdr:colOff>38100</xdr:colOff>
      <xdr:row>98</xdr:row>
      <xdr:rowOff>164269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155396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80198</xdr:rowOff>
    </xdr:from>
    <xdr:to>
      <xdr:col>41</xdr:col>
      <xdr:colOff>101600</xdr:colOff>
      <xdr:row>99</xdr:row>
      <xdr:rowOff>10348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8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7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35034</xdr:rowOff>
    </xdr:from>
    <xdr:to>
      <xdr:col>36</xdr:col>
      <xdr:colOff>165100</xdr:colOff>
      <xdr:row>98</xdr:row>
      <xdr:rowOff>136634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127761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2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37466</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4016"/>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37466</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4016"/>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42232</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8782"/>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158116</xdr:rowOff>
    </xdr:from>
    <xdr:to>
      <xdr:col>76</xdr:col>
      <xdr:colOff>165100</xdr:colOff>
      <xdr:row>39</xdr:row>
      <xdr:rowOff>88266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79393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162882</xdr:rowOff>
    </xdr:from>
    <xdr:to>
      <xdr:col>67</xdr:col>
      <xdr:colOff>101600</xdr:colOff>
      <xdr:row>39</xdr:row>
      <xdr:rowOff>93032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84159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0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123191</xdr:rowOff>
    </xdr:from>
    <xdr:to>
      <xdr:col>85</xdr:col>
      <xdr:colOff>127000</xdr:colOff>
      <xdr:row>78</xdr:row>
      <xdr:rowOff>99394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24841"/>
          <a:ext cx="838200" cy="14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123191</xdr:rowOff>
    </xdr:from>
    <xdr:to>
      <xdr:col>81</xdr:col>
      <xdr:colOff>50800</xdr:colOff>
      <xdr:row>78</xdr:row>
      <xdr:rowOff>79161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24841"/>
          <a:ext cx="889000" cy="1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79161</xdr:rowOff>
    </xdr:from>
    <xdr:to>
      <xdr:col>76</xdr:col>
      <xdr:colOff>114300</xdr:colOff>
      <xdr:row>78</xdr:row>
      <xdr:rowOff>86016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52261"/>
          <a:ext cx="889000" cy="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67839</xdr:rowOff>
    </xdr:from>
    <xdr:to>
      <xdr:col>71</xdr:col>
      <xdr:colOff>177800</xdr:colOff>
      <xdr:row>78</xdr:row>
      <xdr:rowOff>86016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40939"/>
          <a:ext cx="889000" cy="1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48594</xdr:rowOff>
    </xdr:from>
    <xdr:to>
      <xdr:col>85</xdr:col>
      <xdr:colOff>177800</xdr:colOff>
      <xdr:row>78</xdr:row>
      <xdr:rowOff>150194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134971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3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72391</xdr:rowOff>
    </xdr:from>
    <xdr:to>
      <xdr:col>81</xdr:col>
      <xdr:colOff>101600</xdr:colOff>
      <xdr:row>78</xdr:row>
      <xdr:rowOff>2541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165118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6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28361</xdr:rowOff>
    </xdr:from>
    <xdr:to>
      <xdr:col>76</xdr:col>
      <xdr:colOff>165100</xdr:colOff>
      <xdr:row>78</xdr:row>
      <xdr:rowOff>129961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121088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35216</xdr:rowOff>
    </xdr:from>
    <xdr:to>
      <xdr:col>72</xdr:col>
      <xdr:colOff>38100</xdr:colOff>
      <xdr:row>78</xdr:row>
      <xdr:rowOff>136816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127943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0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17039</xdr:rowOff>
    </xdr:from>
    <xdr:to>
      <xdr:col>67</xdr:col>
      <xdr:colOff>101600</xdr:colOff>
      <xdr:row>78</xdr:row>
      <xdr:rowOff>118639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109766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86404</xdr:rowOff>
    </xdr:from>
    <xdr:to>
      <xdr:col>85</xdr:col>
      <xdr:colOff>127000</xdr:colOff>
      <xdr:row>99</xdr:row>
      <xdr:rowOff>94397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59954"/>
          <a:ext cx="838200" cy="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92184</xdr:rowOff>
    </xdr:from>
    <xdr:to>
      <xdr:col>81</xdr:col>
      <xdr:colOff>50800</xdr:colOff>
      <xdr:row>99</xdr:row>
      <xdr:rowOff>94397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65734"/>
          <a:ext cx="8890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92184</xdr:rowOff>
    </xdr:from>
    <xdr:to>
      <xdr:col>76</xdr:col>
      <xdr:colOff>114300</xdr:colOff>
      <xdr:row>99</xdr:row>
      <xdr:rowOff>96467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7065734"/>
          <a:ext cx="889000" cy="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70027</xdr:rowOff>
    </xdr:from>
    <xdr:to>
      <xdr:col>71</xdr:col>
      <xdr:colOff>177800</xdr:colOff>
      <xdr:row>99</xdr:row>
      <xdr:rowOff>96467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7043577"/>
          <a:ext cx="889000" cy="2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35604</xdr:rowOff>
    </xdr:from>
    <xdr:to>
      <xdr:col>85</xdr:col>
      <xdr:colOff>177800</xdr:colOff>
      <xdr:row>99</xdr:row>
      <xdr:rowOff>137204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0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121981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43597</xdr:rowOff>
    </xdr:from>
    <xdr:to>
      <xdr:col>81</xdr:col>
      <xdr:colOff>101600</xdr:colOff>
      <xdr:row>99</xdr:row>
      <xdr:rowOff>145197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136324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10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41384</xdr:rowOff>
    </xdr:from>
    <xdr:to>
      <xdr:col>76</xdr:col>
      <xdr:colOff>165100</xdr:colOff>
      <xdr:row>99</xdr:row>
      <xdr:rowOff>142984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134111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10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45667</xdr:rowOff>
    </xdr:from>
    <xdr:to>
      <xdr:col>72</xdr:col>
      <xdr:colOff>38100</xdr:colOff>
      <xdr:row>99</xdr:row>
      <xdr:rowOff>147267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70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138394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11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19227</xdr:rowOff>
    </xdr:from>
    <xdr:to>
      <xdr:col>67</xdr:col>
      <xdr:colOff>101600</xdr:colOff>
      <xdr:row>99</xdr:row>
      <xdr:rowOff>120827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9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111954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8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157111</xdr:rowOff>
    </xdr:from>
    <xdr:to>
      <xdr:col>116</xdr:col>
      <xdr:colOff>63500</xdr:colOff>
      <xdr:row>58</xdr:row>
      <xdr:rowOff>162960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01211"/>
          <a:ext cx="8382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162960</xdr:rowOff>
    </xdr:from>
    <xdr:to>
      <xdr:col>111</xdr:col>
      <xdr:colOff>177800</xdr:colOff>
      <xdr:row>58</xdr:row>
      <xdr:rowOff>163075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0706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158503</xdr:rowOff>
    </xdr:from>
    <xdr:to>
      <xdr:col>107</xdr:col>
      <xdr:colOff>50800</xdr:colOff>
      <xdr:row>58</xdr:row>
      <xdr:rowOff>163075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0260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158255</xdr:rowOff>
    </xdr:from>
    <xdr:to>
      <xdr:col>102</xdr:col>
      <xdr:colOff>114300</xdr:colOff>
      <xdr:row>58</xdr:row>
      <xdr:rowOff>158503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02355"/>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106311</xdr:rowOff>
    </xdr:from>
    <xdr:to>
      <xdr:col>116</xdr:col>
      <xdr:colOff>114300</xdr:colOff>
      <xdr:row>59</xdr:row>
      <xdr:rowOff>36461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21238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6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112160</xdr:rowOff>
    </xdr:from>
    <xdr:to>
      <xdr:col>112</xdr:col>
      <xdr:colOff>38100</xdr:colOff>
      <xdr:row>59</xdr:row>
      <xdr:rowOff>42310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33437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4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112275</xdr:rowOff>
    </xdr:from>
    <xdr:to>
      <xdr:col>107</xdr:col>
      <xdr:colOff>101600</xdr:colOff>
      <xdr:row>59</xdr:row>
      <xdr:rowOff>42425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33552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4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107703</xdr:rowOff>
    </xdr:from>
    <xdr:to>
      <xdr:col>102</xdr:col>
      <xdr:colOff>165100</xdr:colOff>
      <xdr:row>59</xdr:row>
      <xdr:rowOff>37853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28980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107455</xdr:rowOff>
    </xdr:from>
    <xdr:to>
      <xdr:col>98</xdr:col>
      <xdr:colOff>38100</xdr:colOff>
      <xdr:row>59</xdr:row>
      <xdr:rowOff>37605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28732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4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81082</xdr:rowOff>
    </xdr:from>
    <xdr:to>
      <xdr:col>116</xdr:col>
      <xdr:colOff>63500</xdr:colOff>
      <xdr:row>77</xdr:row>
      <xdr:rowOff>96696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82732"/>
          <a:ext cx="838200" cy="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55063</xdr:rowOff>
    </xdr:from>
    <xdr:to>
      <xdr:col>111</xdr:col>
      <xdr:colOff>177800</xdr:colOff>
      <xdr:row>77</xdr:row>
      <xdr:rowOff>96696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256713"/>
          <a:ext cx="889000" cy="4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27654</xdr:rowOff>
    </xdr:from>
    <xdr:to>
      <xdr:col>107</xdr:col>
      <xdr:colOff>50800</xdr:colOff>
      <xdr:row>77</xdr:row>
      <xdr:rowOff>55063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229304"/>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27654</xdr:rowOff>
    </xdr:from>
    <xdr:to>
      <xdr:col>102</xdr:col>
      <xdr:colOff>114300</xdr:colOff>
      <xdr:row>77</xdr:row>
      <xdr:rowOff>68138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29304"/>
          <a:ext cx="8890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30282</xdr:rowOff>
    </xdr:from>
    <xdr:to>
      <xdr:col>116</xdr:col>
      <xdr:colOff>114300</xdr:colOff>
      <xdr:row>77</xdr:row>
      <xdr:rowOff>131882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116659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45896</xdr:rowOff>
    </xdr:from>
    <xdr:to>
      <xdr:col>112</xdr:col>
      <xdr:colOff>38100</xdr:colOff>
      <xdr:row>77</xdr:row>
      <xdr:rowOff>147496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4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138623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4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4263</xdr:rowOff>
    </xdr:from>
    <xdr:to>
      <xdr:col>107</xdr:col>
      <xdr:colOff>101600</xdr:colOff>
      <xdr:row>77</xdr:row>
      <xdr:rowOff>105863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96990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148304</xdr:rowOff>
    </xdr:from>
    <xdr:to>
      <xdr:col>102</xdr:col>
      <xdr:colOff>165100</xdr:colOff>
      <xdr:row>77</xdr:row>
      <xdr:rowOff>78454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69581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17338</xdr:rowOff>
    </xdr:from>
    <xdr:to>
      <xdr:col>98</xdr:col>
      <xdr:colOff>38100</xdr:colOff>
      <xdr:row>77</xdr:row>
      <xdr:rowOff>118938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110065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歳出決算総額は、住民一人当たり６６９，３４０円となっている。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１３５，１８０円となっている。近年増加傾向にあるが、これは、近年定員管理に努めながらも、能動的な業務体制づくりを進めており、新規採用を積極的に進めている。このことが影響しての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また、平成３０年度で大きく減少したものについては、公債費となっている。理由としては、平成２９年度に繰上償還を行ったことが要因である。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次年度以降においては、コストの削減を図り、これらの経費を抑制していきたい。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3,961
3,863
110.63
2,691,219
2,651,257
36,635
1,805,577
2,277,607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128098</xdr:rowOff>
    </xdr:from>
    <xdr:to>
      <xdr:col>24</xdr:col>
      <xdr:colOff>63500</xdr:colOff>
      <xdr:row>37</xdr:row>
      <xdr:rowOff>141586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1748"/>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128098</xdr:rowOff>
    </xdr:from>
    <xdr:to>
      <xdr:col>19</xdr:col>
      <xdr:colOff>177800</xdr:colOff>
      <xdr:row>37</xdr:row>
      <xdr:rowOff>132499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1748"/>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132499</xdr:rowOff>
    </xdr:from>
    <xdr:to>
      <xdr:col>15</xdr:col>
      <xdr:colOff>50800</xdr:colOff>
      <xdr:row>37</xdr:row>
      <xdr:rowOff>142234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76149"/>
          <a:ext cx="8890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142234</xdr:rowOff>
    </xdr:from>
    <xdr:to>
      <xdr:col>10</xdr:col>
      <xdr:colOff>114300</xdr:colOff>
      <xdr:row>37</xdr:row>
      <xdr:rowOff>163760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5884"/>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90786</xdr:rowOff>
    </xdr:from>
    <xdr:to>
      <xdr:col>24</xdr:col>
      <xdr:colOff>114300</xdr:colOff>
      <xdr:row>38</xdr:row>
      <xdr:rowOff>20936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5713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77298</xdr:rowOff>
    </xdr:from>
    <xdr:to>
      <xdr:col>20</xdr:col>
      <xdr:colOff>38100</xdr:colOff>
      <xdr:row>38</xdr:row>
      <xdr:rowOff>7448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170025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81699</xdr:rowOff>
    </xdr:from>
    <xdr:to>
      <xdr:col>15</xdr:col>
      <xdr:colOff>101600</xdr:colOff>
      <xdr:row>38</xdr:row>
      <xdr:rowOff>11849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2976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91434</xdr:rowOff>
    </xdr:from>
    <xdr:to>
      <xdr:col>10</xdr:col>
      <xdr:colOff>165100</xdr:colOff>
      <xdr:row>38</xdr:row>
      <xdr:rowOff>21583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5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12711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112960</xdr:rowOff>
    </xdr:from>
    <xdr:to>
      <xdr:col>6</xdr:col>
      <xdr:colOff>38100</xdr:colOff>
      <xdr:row>38</xdr:row>
      <xdr:rowOff>43111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6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34237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71090</xdr:rowOff>
    </xdr:from>
    <xdr:to>
      <xdr:col>24</xdr:col>
      <xdr:colOff>63500</xdr:colOff>
      <xdr:row>58</xdr:row>
      <xdr:rowOff>76428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15190"/>
          <a:ext cx="8382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51143</xdr:rowOff>
    </xdr:from>
    <xdr:to>
      <xdr:col>19</xdr:col>
      <xdr:colOff>177800</xdr:colOff>
      <xdr:row>58</xdr:row>
      <xdr:rowOff>71090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95243"/>
          <a:ext cx="889000" cy="1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51143</xdr:rowOff>
    </xdr:from>
    <xdr:to>
      <xdr:col>15</xdr:col>
      <xdr:colOff>50800</xdr:colOff>
      <xdr:row>58</xdr:row>
      <xdr:rowOff>77433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95243"/>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77433</xdr:rowOff>
    </xdr:from>
    <xdr:to>
      <xdr:col>10</xdr:col>
      <xdr:colOff>114300</xdr:colOff>
      <xdr:row>58</xdr:row>
      <xdr:rowOff>93314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21533"/>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25628</xdr:rowOff>
    </xdr:from>
    <xdr:to>
      <xdr:col>24</xdr:col>
      <xdr:colOff>114300</xdr:colOff>
      <xdr:row>58</xdr:row>
      <xdr:rowOff>127228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112005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20290</xdr:rowOff>
    </xdr:from>
    <xdr:to>
      <xdr:col>20</xdr:col>
      <xdr:colOff>38100</xdr:colOff>
      <xdr:row>58</xdr:row>
      <xdr:rowOff>121890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113017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343</xdr:rowOff>
    </xdr:from>
    <xdr:to>
      <xdr:col>15</xdr:col>
      <xdr:colOff>101600</xdr:colOff>
      <xdr:row>58</xdr:row>
      <xdr:rowOff>101943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93070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26633</xdr:rowOff>
    </xdr:from>
    <xdr:to>
      <xdr:col>10</xdr:col>
      <xdr:colOff>165100</xdr:colOff>
      <xdr:row>58</xdr:row>
      <xdr:rowOff>128233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119360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42514</xdr:rowOff>
    </xdr:from>
    <xdr:to>
      <xdr:col>6</xdr:col>
      <xdr:colOff>38100</xdr:colOff>
      <xdr:row>58</xdr:row>
      <xdr:rowOff>144114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135241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47250</xdr:rowOff>
    </xdr:from>
    <xdr:to>
      <xdr:col>24</xdr:col>
      <xdr:colOff>63500</xdr:colOff>
      <xdr:row>78</xdr:row>
      <xdr:rowOff>55739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420350"/>
          <a:ext cx="8382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42425</xdr:rowOff>
    </xdr:from>
    <xdr:to>
      <xdr:col>19</xdr:col>
      <xdr:colOff>177800</xdr:colOff>
      <xdr:row>78</xdr:row>
      <xdr:rowOff>55739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415525"/>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28753</xdr:rowOff>
    </xdr:from>
    <xdr:to>
      <xdr:col>15</xdr:col>
      <xdr:colOff>50800</xdr:colOff>
      <xdr:row>78</xdr:row>
      <xdr:rowOff>42425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401853"/>
          <a:ext cx="8890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28753</xdr:rowOff>
    </xdr:from>
    <xdr:to>
      <xdr:col>10</xdr:col>
      <xdr:colOff>114300</xdr:colOff>
      <xdr:row>78</xdr:row>
      <xdr:rowOff>44765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01853"/>
          <a:ext cx="889000" cy="1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167900</xdr:rowOff>
    </xdr:from>
    <xdr:to>
      <xdr:col>24</xdr:col>
      <xdr:colOff>114300</xdr:colOff>
      <xdr:row>78</xdr:row>
      <xdr:rowOff>98050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82827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8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4939</xdr:rowOff>
    </xdr:from>
    <xdr:to>
      <xdr:col>20</xdr:col>
      <xdr:colOff>38100</xdr:colOff>
      <xdr:row>78</xdr:row>
      <xdr:rowOff>106539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97666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7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163075</xdr:rowOff>
    </xdr:from>
    <xdr:to>
      <xdr:col>15</xdr:col>
      <xdr:colOff>101600</xdr:colOff>
      <xdr:row>78</xdr:row>
      <xdr:rowOff>93225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84352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149403</xdr:rowOff>
    </xdr:from>
    <xdr:to>
      <xdr:col>10</xdr:col>
      <xdr:colOff>165100</xdr:colOff>
      <xdr:row>78</xdr:row>
      <xdr:rowOff>79553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70680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4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165415</xdr:rowOff>
    </xdr:from>
    <xdr:to>
      <xdr:col>6</xdr:col>
      <xdr:colOff>38100</xdr:colOff>
      <xdr:row>78</xdr:row>
      <xdr:rowOff>95565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6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86692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9339</xdr:rowOff>
    </xdr:from>
    <xdr:to>
      <xdr:col>24</xdr:col>
      <xdr:colOff>63500</xdr:colOff>
      <xdr:row>98</xdr:row>
      <xdr:rowOff>18453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11439"/>
          <a:ext cx="838200" cy="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15196</xdr:rowOff>
    </xdr:from>
    <xdr:to>
      <xdr:col>19</xdr:col>
      <xdr:colOff>177800</xdr:colOff>
      <xdr:row>98</xdr:row>
      <xdr:rowOff>18453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17296"/>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15196</xdr:rowOff>
    </xdr:from>
    <xdr:to>
      <xdr:col>15</xdr:col>
      <xdr:colOff>50800</xdr:colOff>
      <xdr:row>98</xdr:row>
      <xdr:rowOff>15766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17296"/>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15766</xdr:rowOff>
    </xdr:from>
    <xdr:to>
      <xdr:col>10</xdr:col>
      <xdr:colOff>114300</xdr:colOff>
      <xdr:row>98</xdr:row>
      <xdr:rowOff>24727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17866"/>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129989</xdr:rowOff>
    </xdr:from>
    <xdr:to>
      <xdr:col>24</xdr:col>
      <xdr:colOff>114300</xdr:colOff>
      <xdr:row>98</xdr:row>
      <xdr:rowOff>60139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44916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139103</xdr:rowOff>
    </xdr:from>
    <xdr:to>
      <xdr:col>20</xdr:col>
      <xdr:colOff>38100</xdr:colOff>
      <xdr:row>98</xdr:row>
      <xdr:rowOff>69253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60380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135846</xdr:rowOff>
    </xdr:from>
    <xdr:to>
      <xdr:col>15</xdr:col>
      <xdr:colOff>101600</xdr:colOff>
      <xdr:row>98</xdr:row>
      <xdr:rowOff>65996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57123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136416</xdr:rowOff>
    </xdr:from>
    <xdr:to>
      <xdr:col>10</xdr:col>
      <xdr:colOff>165100</xdr:colOff>
      <xdr:row>98</xdr:row>
      <xdr:rowOff>66566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57693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5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145377</xdr:rowOff>
    </xdr:from>
    <xdr:to>
      <xdr:col>6</xdr:col>
      <xdr:colOff>38100</xdr:colOff>
      <xdr:row>98</xdr:row>
      <xdr:rowOff>75527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66654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96266</xdr:rowOff>
    </xdr:from>
    <xdr:to>
      <xdr:col>55</xdr:col>
      <xdr:colOff>0</xdr:colOff>
      <xdr:row>39</xdr:row>
      <xdr:rowOff>96266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2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96266</xdr:rowOff>
    </xdr:from>
    <xdr:to>
      <xdr:col>50</xdr:col>
      <xdr:colOff>114300</xdr:colOff>
      <xdr:row>39</xdr:row>
      <xdr:rowOff>96375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8281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96048</xdr:rowOff>
    </xdr:from>
    <xdr:to>
      <xdr:col>45</xdr:col>
      <xdr:colOff>177800</xdr:colOff>
      <xdr:row>39</xdr:row>
      <xdr:rowOff>96375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259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96048</xdr:rowOff>
    </xdr:from>
    <xdr:to>
      <xdr:col>41</xdr:col>
      <xdr:colOff>50800</xdr:colOff>
      <xdr:row>39</xdr:row>
      <xdr:rowOff>96157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782598"/>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45466</xdr:rowOff>
    </xdr:from>
    <xdr:to>
      <xdr:col>55</xdr:col>
      <xdr:colOff>50800</xdr:colOff>
      <xdr:row>39</xdr:row>
      <xdr:rowOff>147066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45466</xdr:rowOff>
    </xdr:from>
    <xdr:to>
      <xdr:col>50</xdr:col>
      <xdr:colOff>165100</xdr:colOff>
      <xdr:row>39</xdr:row>
      <xdr:rowOff>147066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138193</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45575</xdr:rowOff>
    </xdr:from>
    <xdr:to>
      <xdr:col>46</xdr:col>
      <xdr:colOff>38100</xdr:colOff>
      <xdr:row>39</xdr:row>
      <xdr:rowOff>147175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138302</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4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45248</xdr:rowOff>
    </xdr:from>
    <xdr:to>
      <xdr:col>41</xdr:col>
      <xdr:colOff>101600</xdr:colOff>
      <xdr:row>39</xdr:row>
      <xdr:rowOff>146848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137975</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82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45357</xdr:rowOff>
    </xdr:from>
    <xdr:to>
      <xdr:col>36</xdr:col>
      <xdr:colOff>165100</xdr:colOff>
      <xdr:row>39</xdr:row>
      <xdr:rowOff>146957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138084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824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46601</xdr:rowOff>
    </xdr:from>
    <xdr:to>
      <xdr:col>55</xdr:col>
      <xdr:colOff>0</xdr:colOff>
      <xdr:row>59</xdr:row>
      <xdr:rowOff>69900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62151"/>
          <a:ext cx="838200" cy="2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46601</xdr:rowOff>
    </xdr:from>
    <xdr:to>
      <xdr:col>50</xdr:col>
      <xdr:colOff>114300</xdr:colOff>
      <xdr:row>59</xdr:row>
      <xdr:rowOff>75976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62151"/>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75976</xdr:rowOff>
    </xdr:from>
    <xdr:to>
      <xdr:col>45</xdr:col>
      <xdr:colOff>177800</xdr:colOff>
      <xdr:row>59</xdr:row>
      <xdr:rowOff>76061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91526"/>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64159</xdr:rowOff>
    </xdr:from>
    <xdr:to>
      <xdr:col>41</xdr:col>
      <xdr:colOff>50800</xdr:colOff>
      <xdr:row>59</xdr:row>
      <xdr:rowOff>76061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79709"/>
          <a:ext cx="8890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19100</xdr:rowOff>
    </xdr:from>
    <xdr:to>
      <xdr:col>55</xdr:col>
      <xdr:colOff>50800</xdr:colOff>
      <xdr:row>59</xdr:row>
      <xdr:rowOff>120700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105477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167251</xdr:rowOff>
    </xdr:from>
    <xdr:to>
      <xdr:col>50</xdr:col>
      <xdr:colOff>165100</xdr:colOff>
      <xdr:row>59</xdr:row>
      <xdr:rowOff>97401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1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88528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2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25176</xdr:rowOff>
    </xdr:from>
    <xdr:to>
      <xdr:col>46</xdr:col>
      <xdr:colOff>38100</xdr:colOff>
      <xdr:row>59</xdr:row>
      <xdr:rowOff>126776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4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117903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23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25261</xdr:rowOff>
    </xdr:from>
    <xdr:to>
      <xdr:col>41</xdr:col>
      <xdr:colOff>101600</xdr:colOff>
      <xdr:row>59</xdr:row>
      <xdr:rowOff>126861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4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117988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2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13359</xdr:rowOff>
    </xdr:from>
    <xdr:to>
      <xdr:col>36</xdr:col>
      <xdr:colOff>165100</xdr:colOff>
      <xdr:row>59</xdr:row>
      <xdr:rowOff>114959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106086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22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32562</xdr:rowOff>
    </xdr:from>
    <xdr:to>
      <xdr:col>55</xdr:col>
      <xdr:colOff>0</xdr:colOff>
      <xdr:row>78</xdr:row>
      <xdr:rowOff>48813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05662"/>
          <a:ext cx="838200" cy="1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48813</xdr:rowOff>
    </xdr:from>
    <xdr:to>
      <xdr:col>50</xdr:col>
      <xdr:colOff>114300</xdr:colOff>
      <xdr:row>78</xdr:row>
      <xdr:rowOff>53170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21913"/>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51360</xdr:rowOff>
    </xdr:from>
    <xdr:to>
      <xdr:col>45</xdr:col>
      <xdr:colOff>177800</xdr:colOff>
      <xdr:row>78</xdr:row>
      <xdr:rowOff>53170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53010"/>
          <a:ext cx="889000" cy="17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51360</xdr:rowOff>
    </xdr:from>
    <xdr:to>
      <xdr:col>41</xdr:col>
      <xdr:colOff>50800</xdr:colOff>
      <xdr:row>78</xdr:row>
      <xdr:rowOff>72530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53010"/>
          <a:ext cx="889000" cy="19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153212</xdr:rowOff>
    </xdr:from>
    <xdr:to>
      <xdr:col>55</xdr:col>
      <xdr:colOff>50800</xdr:colOff>
      <xdr:row>78</xdr:row>
      <xdr:rowOff>83362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169463</xdr:rowOff>
    </xdr:from>
    <xdr:to>
      <xdr:col>50</xdr:col>
      <xdr:colOff>165100</xdr:colOff>
      <xdr:row>78</xdr:row>
      <xdr:rowOff>99613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90740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2370</xdr:rowOff>
    </xdr:from>
    <xdr:to>
      <xdr:col>46</xdr:col>
      <xdr:colOff>38100</xdr:colOff>
      <xdr:row>78</xdr:row>
      <xdr:rowOff>103970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95097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560</xdr:rowOff>
    </xdr:from>
    <xdr:to>
      <xdr:col>41</xdr:col>
      <xdr:colOff>101600</xdr:colOff>
      <xdr:row>77</xdr:row>
      <xdr:rowOff>102160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118687</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97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21730</xdr:rowOff>
    </xdr:from>
    <xdr:to>
      <xdr:col>36</xdr:col>
      <xdr:colOff>165100</xdr:colOff>
      <xdr:row>78</xdr:row>
      <xdr:rowOff>123330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114457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165725</xdr:rowOff>
    </xdr:from>
    <xdr:to>
      <xdr:col>55</xdr:col>
      <xdr:colOff>0</xdr:colOff>
      <xdr:row>98</xdr:row>
      <xdr:rowOff>978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96375"/>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165725</xdr:rowOff>
    </xdr:from>
    <xdr:to>
      <xdr:col>50</xdr:col>
      <xdr:colOff>114300</xdr:colOff>
      <xdr:row>97</xdr:row>
      <xdr:rowOff>167762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96375"/>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167762</xdr:rowOff>
    </xdr:from>
    <xdr:to>
      <xdr:col>45</xdr:col>
      <xdr:colOff>177800</xdr:colOff>
      <xdr:row>97</xdr:row>
      <xdr:rowOff>168816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98412"/>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124161</xdr:rowOff>
    </xdr:from>
    <xdr:to>
      <xdr:col>41</xdr:col>
      <xdr:colOff>50800</xdr:colOff>
      <xdr:row>97</xdr:row>
      <xdr:rowOff>168816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54811"/>
          <a:ext cx="889000" cy="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121628</xdr:rowOff>
    </xdr:from>
    <xdr:to>
      <xdr:col>55</xdr:col>
      <xdr:colOff>50800</xdr:colOff>
      <xdr:row>98</xdr:row>
      <xdr:rowOff>51778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114925</xdr:rowOff>
    </xdr:from>
    <xdr:to>
      <xdr:col>50</xdr:col>
      <xdr:colOff>165100</xdr:colOff>
      <xdr:row>98</xdr:row>
      <xdr:rowOff>45075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36202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116962</xdr:rowOff>
    </xdr:from>
    <xdr:to>
      <xdr:col>46</xdr:col>
      <xdr:colOff>38100</xdr:colOff>
      <xdr:row>98</xdr:row>
      <xdr:rowOff>47112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38239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118016</xdr:rowOff>
    </xdr:from>
    <xdr:to>
      <xdr:col>41</xdr:col>
      <xdr:colOff>101600</xdr:colOff>
      <xdr:row>98</xdr:row>
      <xdr:rowOff>48166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39293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73361</xdr:rowOff>
    </xdr:from>
    <xdr:to>
      <xdr:col>36</xdr:col>
      <xdr:colOff>165100</xdr:colOff>
      <xdr:row>98</xdr:row>
      <xdr:rowOff>3511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166088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79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65016</xdr:rowOff>
    </xdr:from>
    <xdr:to>
      <xdr:col>85</xdr:col>
      <xdr:colOff>127000</xdr:colOff>
      <xdr:row>38</xdr:row>
      <xdr:rowOff>65441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80116"/>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65441</xdr:rowOff>
    </xdr:from>
    <xdr:to>
      <xdr:col>81</xdr:col>
      <xdr:colOff>50800</xdr:colOff>
      <xdr:row>38</xdr:row>
      <xdr:rowOff>87106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80541"/>
          <a:ext cx="889000" cy="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87106</xdr:rowOff>
    </xdr:from>
    <xdr:to>
      <xdr:col>76</xdr:col>
      <xdr:colOff>114300</xdr:colOff>
      <xdr:row>38</xdr:row>
      <xdr:rowOff>94506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02206"/>
          <a:ext cx="889000" cy="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94506</xdr:rowOff>
    </xdr:from>
    <xdr:to>
      <xdr:col>71</xdr:col>
      <xdr:colOff>177800</xdr:colOff>
      <xdr:row>38</xdr:row>
      <xdr:rowOff>113192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09606"/>
          <a:ext cx="889000" cy="1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14216</xdr:rowOff>
    </xdr:from>
    <xdr:to>
      <xdr:col>85</xdr:col>
      <xdr:colOff>177800</xdr:colOff>
      <xdr:row>38</xdr:row>
      <xdr:rowOff>115816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2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37093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8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14641</xdr:rowOff>
    </xdr:from>
    <xdr:to>
      <xdr:col>81</xdr:col>
      <xdr:colOff>101600</xdr:colOff>
      <xdr:row>38</xdr:row>
      <xdr:rowOff>116241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2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132768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0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36306</xdr:rowOff>
    </xdr:from>
    <xdr:to>
      <xdr:col>76</xdr:col>
      <xdr:colOff>165100</xdr:colOff>
      <xdr:row>38</xdr:row>
      <xdr:rowOff>137906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154433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2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43706</xdr:rowOff>
    </xdr:from>
    <xdr:to>
      <xdr:col>72</xdr:col>
      <xdr:colOff>38100</xdr:colOff>
      <xdr:row>38</xdr:row>
      <xdr:rowOff>145306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161833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3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62392</xdr:rowOff>
    </xdr:from>
    <xdr:to>
      <xdr:col>67</xdr:col>
      <xdr:colOff>101600</xdr:colOff>
      <xdr:row>38</xdr:row>
      <xdr:rowOff>163992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155119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118870</xdr:rowOff>
    </xdr:from>
    <xdr:to>
      <xdr:col>85</xdr:col>
      <xdr:colOff>127000</xdr:colOff>
      <xdr:row>57</xdr:row>
      <xdr:rowOff>122973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91520"/>
          <a:ext cx="8382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95989</xdr:rowOff>
    </xdr:from>
    <xdr:to>
      <xdr:col>81</xdr:col>
      <xdr:colOff>50800</xdr:colOff>
      <xdr:row>57</xdr:row>
      <xdr:rowOff>122973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68639"/>
          <a:ext cx="889000" cy="2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95989</xdr:rowOff>
    </xdr:from>
    <xdr:to>
      <xdr:col>76</xdr:col>
      <xdr:colOff>114300</xdr:colOff>
      <xdr:row>57</xdr:row>
      <xdr:rowOff>144967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68639"/>
          <a:ext cx="8890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144967</xdr:rowOff>
    </xdr:from>
    <xdr:to>
      <xdr:col>71</xdr:col>
      <xdr:colOff>177800</xdr:colOff>
      <xdr:row>57</xdr:row>
      <xdr:rowOff>154173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17617"/>
          <a:ext cx="8890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68070</xdr:rowOff>
    </xdr:from>
    <xdr:to>
      <xdr:col>85</xdr:col>
      <xdr:colOff>177800</xdr:colOff>
      <xdr:row>57</xdr:row>
      <xdr:rowOff>169670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154447</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72173</xdr:rowOff>
    </xdr:from>
    <xdr:to>
      <xdr:col>81</xdr:col>
      <xdr:colOff>101600</xdr:colOff>
      <xdr:row>58</xdr:row>
      <xdr:rowOff>2323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164900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45189</xdr:rowOff>
    </xdr:from>
    <xdr:to>
      <xdr:col>76</xdr:col>
      <xdr:colOff>165100</xdr:colOff>
      <xdr:row>57</xdr:row>
      <xdr:rowOff>146789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1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94167</xdr:rowOff>
    </xdr:from>
    <xdr:to>
      <xdr:col>72</xdr:col>
      <xdr:colOff>38100</xdr:colOff>
      <xdr:row>58</xdr:row>
      <xdr:rowOff>24317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15444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103373</xdr:rowOff>
    </xdr:from>
    <xdr:to>
      <xdr:col>67</xdr:col>
      <xdr:colOff>101600</xdr:colOff>
      <xdr:row>58</xdr:row>
      <xdr:rowOff>33523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24650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6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37466</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2016"/>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37466</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2016"/>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42233</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6783"/>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158116</xdr:rowOff>
    </xdr:from>
    <xdr:to>
      <xdr:col>76</xdr:col>
      <xdr:colOff>165100</xdr:colOff>
      <xdr:row>79</xdr:row>
      <xdr:rowOff>88266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79393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2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162883</xdr:rowOff>
    </xdr:from>
    <xdr:to>
      <xdr:col>67</xdr:col>
      <xdr:colOff>101600</xdr:colOff>
      <xdr:row>79</xdr:row>
      <xdr:rowOff>93033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84160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28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123174</xdr:rowOff>
    </xdr:from>
    <xdr:to>
      <xdr:col>85</xdr:col>
      <xdr:colOff>127000</xdr:colOff>
      <xdr:row>98</xdr:row>
      <xdr:rowOff>99358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53824"/>
          <a:ext cx="838200" cy="14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123174</xdr:rowOff>
    </xdr:from>
    <xdr:to>
      <xdr:col>81</xdr:col>
      <xdr:colOff>50800</xdr:colOff>
      <xdr:row>98</xdr:row>
      <xdr:rowOff>79127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53824"/>
          <a:ext cx="889000" cy="12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79127</xdr:rowOff>
    </xdr:from>
    <xdr:to>
      <xdr:col>76</xdr:col>
      <xdr:colOff>114300</xdr:colOff>
      <xdr:row>98</xdr:row>
      <xdr:rowOff>85985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8122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67794</xdr:rowOff>
    </xdr:from>
    <xdr:to>
      <xdr:col>71</xdr:col>
      <xdr:colOff>177800</xdr:colOff>
      <xdr:row>98</xdr:row>
      <xdr:rowOff>85985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69894"/>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48558</xdr:rowOff>
    </xdr:from>
    <xdr:to>
      <xdr:col>85</xdr:col>
      <xdr:colOff>177800</xdr:colOff>
      <xdr:row>98</xdr:row>
      <xdr:rowOff>150158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134935</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72374</xdr:rowOff>
    </xdr:from>
    <xdr:to>
      <xdr:col>81</xdr:col>
      <xdr:colOff>101600</xdr:colOff>
      <xdr:row>98</xdr:row>
      <xdr:rowOff>2524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165101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79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28327</xdr:rowOff>
    </xdr:from>
    <xdr:to>
      <xdr:col>76</xdr:col>
      <xdr:colOff>165100</xdr:colOff>
      <xdr:row>98</xdr:row>
      <xdr:rowOff>129927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121054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35185</xdr:rowOff>
    </xdr:from>
    <xdr:to>
      <xdr:col>72</xdr:col>
      <xdr:colOff>38100</xdr:colOff>
      <xdr:row>98</xdr:row>
      <xdr:rowOff>136785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127912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3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16994</xdr:rowOff>
    </xdr:from>
    <xdr:to>
      <xdr:col>67</xdr:col>
      <xdr:colOff>101600</xdr:colOff>
      <xdr:row>98</xdr:row>
      <xdr:rowOff>118594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109721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商工費は、住民一人当たり４６，８６７円となっている。平成２９年度と比較し大きく増額となっているが、中小企業チャレンジ補助金制度の導入が大きな要因である。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農林水産業費は、住民一人当たり２６，６２１となっている。平成２９年度と比較し、大きく減額となっているが、漁業用同組合に対する漁港機能増進事業の完了が大きな要因である。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次年度以降においても、コストの削減を図り、経費の抑制に努めたい。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おける標準財政規模比については、平成２１年度以降３６～３８ポイント台で推移しており、平成１７年度以降は取崩しを行っておらず、基金残高は増加していたが、平成２９年度に取崩しを行い、基金残高が減少となった。平成３０年度は取崩しを行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要因としては、経常経費の増加、維持補修費等の増加が主な要因である。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会計は、平成１５年度から赤字決算が続いていたが、平成２６年度より３か年で財政健全化計画の策定や税率改正などの集中的な赤字解消に向けた取り組みを進めた結果、平成２８年度において黒字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当町のような小規模保険者は、重篤患者の発生などによる医療費の変動にい大きく影響を受けることから、医療費の動向を見極め、適正な賦課総額の把握と確保を図り、国民健康保険事業会計の健全な財政運営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2691219</v>
      </c>
      <c r="BO4" s="461"/>
      <c r="BP4" s="461"/>
      <c r="BQ4" s="461"/>
      <c r="BR4" s="461"/>
      <c r="BS4" s="461"/>
      <c r="BT4" s="461"/>
      <c r="BU4" s="462"/>
      <c r="BV4" s="460">
        <v>3172883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v>
      </c>
      <c r="CU4" s="642"/>
      <c r="CV4" s="642"/>
      <c r="CW4" s="642"/>
      <c r="CX4" s="642"/>
      <c r="CY4" s="642"/>
      <c r="CZ4" s="642"/>
      <c r="DA4" s="643"/>
      <c r="DB4" s="641">
        <v>3.8</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2651257</v>
      </c>
      <c r="BO5" s="466"/>
      <c r="BP5" s="466"/>
      <c r="BQ5" s="466"/>
      <c r="BR5" s="466"/>
      <c r="BS5" s="466"/>
      <c r="BT5" s="466"/>
      <c r="BU5" s="467"/>
      <c r="BV5" s="465">
        <v>3103494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97.1</v>
      </c>
      <c r="CU5" s="436"/>
      <c r="CV5" s="436"/>
      <c r="CW5" s="436"/>
      <c r="CX5" s="436"/>
      <c r="CY5" s="436"/>
      <c r="CZ5" s="436"/>
      <c r="DA5" s="437"/>
      <c r="DB5" s="435">
        <v>96.2</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39962</v>
      </c>
      <c r="BO6" s="466"/>
      <c r="BP6" s="466"/>
      <c r="BQ6" s="466"/>
      <c r="BR6" s="466"/>
      <c r="BS6" s="466"/>
      <c r="BT6" s="466"/>
      <c r="BU6" s="467"/>
      <c r="BV6" s="465">
        <v>69389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101.5</v>
      </c>
      <c r="CU6" s="616"/>
      <c r="CV6" s="616"/>
      <c r="CW6" s="616"/>
      <c r="CX6" s="616"/>
      <c r="CY6" s="616"/>
      <c r="CZ6" s="616"/>
      <c r="DA6" s="617"/>
      <c r="DB6" s="615">
        <v>100.5</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3327</v>
      </c>
      <c r="BO7" s="466"/>
      <c r="BP7" s="466"/>
      <c r="BQ7" s="466"/>
      <c r="BR7" s="466"/>
      <c r="BS7" s="466"/>
      <c r="BT7" s="466"/>
      <c r="BU7" s="467"/>
      <c r="BV7" s="465">
        <v>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1805577</v>
      </c>
      <c r="CU7" s="466"/>
      <c r="CV7" s="466"/>
      <c r="CW7" s="466"/>
      <c r="CX7" s="466"/>
      <c r="CY7" s="466"/>
      <c r="CZ7" s="466"/>
      <c r="DA7" s="467"/>
      <c r="DB7" s="465">
        <v>1821334</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36635</v>
      </c>
      <c r="BO8" s="466"/>
      <c r="BP8" s="466"/>
      <c r="BQ8" s="466"/>
      <c r="BR8" s="466"/>
      <c r="BS8" s="466"/>
      <c r="BT8" s="466"/>
      <c r="BU8" s="467"/>
      <c r="BV8" s="465">
        <v>69389</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0.26</v>
      </c>
      <c r="CU8" s="579"/>
      <c r="CV8" s="579"/>
      <c r="CW8" s="579"/>
      <c r="CX8" s="579"/>
      <c r="CY8" s="579"/>
      <c r="CZ8" s="579"/>
      <c r="DA8" s="580"/>
      <c r="DB8" s="578">
        <v>0.26</v>
      </c>
      <c r="DC8" s="579"/>
      <c r="DD8" s="579"/>
      <c r="DE8" s="579"/>
      <c r="DF8" s="579"/>
      <c r="DG8" s="579"/>
      <c r="DH8" s="579"/>
      <c r="DI8" s="580"/>
      <c r="DJ8" s="185"/>
      <c r="DK8" s="185"/>
      <c r="DL8" s="185"/>
      <c r="DM8" s="185"/>
      <c r="DN8" s="185"/>
      <c r="DO8" s="185"/>
    </row>
    <row r="9" spans="1:119" ht="18.75" customHeight="1" thickBot="1" x14ac:dyDescent="0.25">
      <c r="A9" s="186"/>
      <c r="B9" s="604" t="s">
        <v>110</v>
      </c>
      <c r="C9" s="605"/>
      <c r="D9" s="605"/>
      <c r="E9" s="605"/>
      <c r="F9" s="605"/>
      <c r="G9" s="605"/>
      <c r="H9" s="605"/>
      <c r="I9" s="605"/>
      <c r="J9" s="605"/>
      <c r="K9" s="528"/>
      <c r="L9" s="606" t="s">
        <v>111</v>
      </c>
      <c r="M9" s="607"/>
      <c r="N9" s="607"/>
      <c r="O9" s="607"/>
      <c r="P9" s="607"/>
      <c r="Q9" s="608"/>
      <c r="R9" s="609">
        <v>4226</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-32754</v>
      </c>
      <c r="BO9" s="466"/>
      <c r="BP9" s="466"/>
      <c r="BQ9" s="466"/>
      <c r="BR9" s="466"/>
      <c r="BS9" s="466"/>
      <c r="BT9" s="466"/>
      <c r="BU9" s="467"/>
      <c r="BV9" s="465">
        <v>-56140</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8.9</v>
      </c>
      <c r="CU9" s="436"/>
      <c r="CV9" s="436"/>
      <c r="CW9" s="436"/>
      <c r="CX9" s="436"/>
      <c r="CY9" s="436"/>
      <c r="CZ9" s="436"/>
      <c r="DA9" s="437"/>
      <c r="DB9" s="435">
        <v>19.600000000000001</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116</v>
      </c>
      <c r="M10" s="439"/>
      <c r="N10" s="439"/>
      <c r="O10" s="439"/>
      <c r="P10" s="439"/>
      <c r="Q10" s="440"/>
      <c r="R10" s="441">
        <v>4767</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93</v>
      </c>
      <c r="AV10" s="523"/>
      <c r="AW10" s="523"/>
      <c r="AX10" s="523"/>
      <c r="AY10" s="445" t="s">
        <v>118</v>
      </c>
      <c r="AZ10" s="446"/>
      <c r="BA10" s="446"/>
      <c r="BB10" s="446"/>
      <c r="BC10" s="446"/>
      <c r="BD10" s="446"/>
      <c r="BE10" s="446"/>
      <c r="BF10" s="446"/>
      <c r="BG10" s="446"/>
      <c r="BH10" s="446"/>
      <c r="BI10" s="446"/>
      <c r="BJ10" s="446"/>
      <c r="BK10" s="446"/>
      <c r="BL10" s="446"/>
      <c r="BM10" s="447"/>
      <c r="BN10" s="465">
        <v>143</v>
      </c>
      <c r="BO10" s="466"/>
      <c r="BP10" s="466"/>
      <c r="BQ10" s="466"/>
      <c r="BR10" s="466"/>
      <c r="BS10" s="466"/>
      <c r="BT10" s="466"/>
      <c r="BU10" s="467"/>
      <c r="BV10" s="465">
        <v>181</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123</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244776</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3961</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87641</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136</v>
      </c>
      <c r="N13" s="566"/>
      <c r="O13" s="566"/>
      <c r="P13" s="566"/>
      <c r="Q13" s="567"/>
      <c r="R13" s="568">
        <v>3863</v>
      </c>
      <c r="S13" s="569"/>
      <c r="T13" s="569"/>
      <c r="U13" s="569"/>
      <c r="V13" s="570"/>
      <c r="W13" s="556" t="s">
        <v>137</v>
      </c>
      <c r="X13" s="478"/>
      <c r="Y13" s="478"/>
      <c r="Z13" s="478"/>
      <c r="AA13" s="478"/>
      <c r="AB13" s="479"/>
      <c r="AC13" s="441">
        <v>790</v>
      </c>
      <c r="AD13" s="442"/>
      <c r="AE13" s="442"/>
      <c r="AF13" s="442"/>
      <c r="AG13" s="443"/>
      <c r="AH13" s="441">
        <v>784</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-32611</v>
      </c>
      <c r="BO13" s="466"/>
      <c r="BP13" s="466"/>
      <c r="BQ13" s="466"/>
      <c r="BR13" s="466"/>
      <c r="BS13" s="466"/>
      <c r="BT13" s="466"/>
      <c r="BU13" s="467"/>
      <c r="BV13" s="465">
        <v>101176</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3.8</v>
      </c>
      <c r="CU13" s="436"/>
      <c r="CV13" s="436"/>
      <c r="CW13" s="436"/>
      <c r="CX13" s="436"/>
      <c r="CY13" s="436"/>
      <c r="CZ13" s="436"/>
      <c r="DA13" s="437"/>
      <c r="DB13" s="435">
        <v>4.5</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142</v>
      </c>
      <c r="M14" s="599"/>
      <c r="N14" s="599"/>
      <c r="O14" s="599"/>
      <c r="P14" s="599"/>
      <c r="Q14" s="600"/>
      <c r="R14" s="568">
        <v>4009</v>
      </c>
      <c r="S14" s="569"/>
      <c r="T14" s="569"/>
      <c r="U14" s="569"/>
      <c r="V14" s="570"/>
      <c r="W14" s="571"/>
      <c r="X14" s="481"/>
      <c r="Y14" s="481"/>
      <c r="Z14" s="481"/>
      <c r="AA14" s="481"/>
      <c r="AB14" s="482"/>
      <c r="AC14" s="561">
        <v>39.200000000000003</v>
      </c>
      <c r="AD14" s="562"/>
      <c r="AE14" s="562"/>
      <c r="AF14" s="562"/>
      <c r="AG14" s="563"/>
      <c r="AH14" s="561">
        <v>38.1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126</v>
      </c>
      <c r="CU14" s="573"/>
      <c r="CV14" s="573"/>
      <c r="CW14" s="573"/>
      <c r="CX14" s="573"/>
      <c r="CY14" s="573"/>
      <c r="CZ14" s="573"/>
      <c r="DA14" s="574"/>
      <c r="DB14" s="572" t="s">
        <v>126</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144</v>
      </c>
      <c r="N15" s="566"/>
      <c r="O15" s="566"/>
      <c r="P15" s="566"/>
      <c r="Q15" s="567"/>
      <c r="R15" s="568">
        <v>3934</v>
      </c>
      <c r="S15" s="569"/>
      <c r="T15" s="569"/>
      <c r="U15" s="569"/>
      <c r="V15" s="570"/>
      <c r="W15" s="556" t="s">
        <v>145</v>
      </c>
      <c r="X15" s="478"/>
      <c r="Y15" s="478"/>
      <c r="Z15" s="478"/>
      <c r="AA15" s="478"/>
      <c r="AB15" s="479"/>
      <c r="AC15" s="441">
        <v>463</v>
      </c>
      <c r="AD15" s="442"/>
      <c r="AE15" s="442"/>
      <c r="AF15" s="442"/>
      <c r="AG15" s="443"/>
      <c r="AH15" s="441">
        <v>448</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415281</v>
      </c>
      <c r="BO15" s="461"/>
      <c r="BP15" s="461"/>
      <c r="BQ15" s="461"/>
      <c r="BR15" s="461"/>
      <c r="BS15" s="461"/>
      <c r="BT15" s="461"/>
      <c r="BU15" s="462"/>
      <c r="BV15" s="460">
        <v>432200</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23</v>
      </c>
      <c r="AD16" s="562"/>
      <c r="AE16" s="562"/>
      <c r="AF16" s="562"/>
      <c r="AG16" s="563"/>
      <c r="AH16" s="561">
        <v>21.7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1623126</v>
      </c>
      <c r="BO16" s="466"/>
      <c r="BP16" s="466"/>
      <c r="BQ16" s="466"/>
      <c r="BR16" s="466"/>
      <c r="BS16" s="466"/>
      <c r="BT16" s="466"/>
      <c r="BU16" s="467"/>
      <c r="BV16" s="465">
        <v>1627204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761</v>
      </c>
      <c r="AD17" s="442"/>
      <c r="AE17" s="442"/>
      <c r="AF17" s="442"/>
      <c r="AG17" s="443"/>
      <c r="AH17" s="441">
        <v>828</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519945</v>
      </c>
      <c r="BO17" s="466"/>
      <c r="BP17" s="466"/>
      <c r="BQ17" s="466"/>
      <c r="BR17" s="466"/>
      <c r="BS17" s="466"/>
      <c r="BT17" s="466"/>
      <c r="BU17" s="467"/>
      <c r="BV17" s="465">
        <v>548585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110.63</v>
      </c>
      <c r="M18" s="530"/>
      <c r="N18" s="530"/>
      <c r="O18" s="530"/>
      <c r="P18" s="530"/>
      <c r="Q18" s="530"/>
      <c r="R18" s="531"/>
      <c r="S18" s="531"/>
      <c r="T18" s="531"/>
      <c r="U18" s="531"/>
      <c r="V18" s="532"/>
      <c r="W18" s="546"/>
      <c r="X18" s="547"/>
      <c r="Y18" s="547"/>
      <c r="Z18" s="547"/>
      <c r="AA18" s="547"/>
      <c r="AB18" s="557"/>
      <c r="AC18" s="429">
        <v>37.799999999999997</v>
      </c>
      <c r="AD18" s="430"/>
      <c r="AE18" s="430"/>
      <c r="AF18" s="430"/>
      <c r="AG18" s="533"/>
      <c r="AH18" s="429">
        <v>40.200000000000003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1771600</v>
      </c>
      <c r="BO18" s="466"/>
      <c r="BP18" s="466"/>
      <c r="BQ18" s="466"/>
      <c r="BR18" s="466"/>
      <c r="BS18" s="466"/>
      <c r="BT18" s="466"/>
      <c r="BU18" s="467"/>
      <c r="BV18" s="465">
        <v>1775219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38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2154524</v>
      </c>
      <c r="BO19" s="466"/>
      <c r="BP19" s="466"/>
      <c r="BQ19" s="466"/>
      <c r="BR19" s="466"/>
      <c r="BS19" s="466"/>
      <c r="BT19" s="466"/>
      <c r="BU19" s="467"/>
      <c r="BV19" s="465">
        <v>2578569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1660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2277607</v>
      </c>
      <c r="BO23" s="466"/>
      <c r="BP23" s="466"/>
      <c r="BQ23" s="466"/>
      <c r="BR23" s="466"/>
      <c r="BS23" s="466"/>
      <c r="BT23" s="466"/>
      <c r="BU23" s="467"/>
      <c r="BV23" s="465">
        <v>2415169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7290</v>
      </c>
      <c r="R24" s="442"/>
      <c r="S24" s="442"/>
      <c r="T24" s="442"/>
      <c r="U24" s="442"/>
      <c r="V24" s="443"/>
      <c r="W24" s="507"/>
      <c r="X24" s="498"/>
      <c r="Y24" s="499"/>
      <c r="Z24" s="438" t="s">
        <v>169</v>
      </c>
      <c r="AA24" s="439"/>
      <c r="AB24" s="439"/>
      <c r="AC24" s="439"/>
      <c r="AD24" s="439"/>
      <c r="AE24" s="439"/>
      <c r="AF24" s="439"/>
      <c r="AG24" s="440"/>
      <c r="AH24" s="441">
        <v>66</v>
      </c>
      <c r="AI24" s="442"/>
      <c r="AJ24" s="442"/>
      <c r="AK24" s="442"/>
      <c r="AL24" s="443"/>
      <c r="AM24" s="441">
        <v>183282</v>
      </c>
      <c r="AN24" s="442"/>
      <c r="AO24" s="442"/>
      <c r="AP24" s="442"/>
      <c r="AQ24" s="442"/>
      <c r="AR24" s="443"/>
      <c r="AS24" s="441">
        <v>2777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1456503</v>
      </c>
      <c r="BO24" s="466"/>
      <c r="BP24" s="466"/>
      <c r="BQ24" s="466"/>
      <c r="BR24" s="466"/>
      <c r="BS24" s="466"/>
      <c r="BT24" s="466"/>
      <c r="BU24" s="467"/>
      <c r="BV24" s="465">
        <v>1600865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1</v>
      </c>
      <c r="M25" s="442"/>
      <c r="N25" s="442"/>
      <c r="O25" s="442"/>
      <c r="P25" s="443"/>
      <c r="Q25" s="441">
        <v>6045</v>
      </c>
      <c r="R25" s="442"/>
      <c r="S25" s="442"/>
      <c r="T25" s="442"/>
      <c r="U25" s="442"/>
      <c r="V25" s="443"/>
      <c r="W25" s="507"/>
      <c r="X25" s="498"/>
      <c r="Y25" s="499"/>
      <c r="Z25" s="438" t="s">
        <v>172</v>
      </c>
      <c r="AA25" s="439"/>
      <c r="AB25" s="439"/>
      <c r="AC25" s="439"/>
      <c r="AD25" s="439"/>
      <c r="AE25" s="439"/>
      <c r="AF25" s="439"/>
      <c r="AG25" s="440"/>
      <c r="AH25" s="441" t="s">
        <v>126</v>
      </c>
      <c r="AI25" s="442"/>
      <c r="AJ25" s="442"/>
      <c r="AK25" s="442"/>
      <c r="AL25" s="443"/>
      <c r="AM25" s="441" t="s">
        <v>173</v>
      </c>
      <c r="AN25" s="442"/>
      <c r="AO25" s="442"/>
      <c r="AP25" s="442"/>
      <c r="AQ25" s="442"/>
      <c r="AR25" s="443"/>
      <c r="AS25" s="441" t="s">
        <v>126</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163931</v>
      </c>
      <c r="BO25" s="461"/>
      <c r="BP25" s="461"/>
      <c r="BQ25" s="461"/>
      <c r="BR25" s="461"/>
      <c r="BS25" s="461"/>
      <c r="BT25" s="461"/>
      <c r="BU25" s="462"/>
      <c r="BV25" s="460">
        <v>98942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5487</v>
      </c>
      <c r="R26" s="442"/>
      <c r="S26" s="442"/>
      <c r="T26" s="442"/>
      <c r="U26" s="442"/>
      <c r="V26" s="443"/>
      <c r="W26" s="507"/>
      <c r="X26" s="498"/>
      <c r="Y26" s="499"/>
      <c r="Z26" s="438" t="s">
        <v>176</v>
      </c>
      <c r="AA26" s="520"/>
      <c r="AB26" s="520"/>
      <c r="AC26" s="520"/>
      <c r="AD26" s="520"/>
      <c r="AE26" s="520"/>
      <c r="AF26" s="520"/>
      <c r="AG26" s="521"/>
      <c r="AH26" s="441" t="s">
        <v>126</v>
      </c>
      <c r="AI26" s="442"/>
      <c r="AJ26" s="442"/>
      <c r="AK26" s="442"/>
      <c r="AL26" s="443"/>
      <c r="AM26" s="441" t="s">
        <v>173</v>
      </c>
      <c r="AN26" s="442"/>
      <c r="AO26" s="442"/>
      <c r="AP26" s="442"/>
      <c r="AQ26" s="442"/>
      <c r="AR26" s="443"/>
      <c r="AS26" s="441" t="s">
        <v>173</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2390</v>
      </c>
      <c r="R27" s="442"/>
      <c r="S27" s="442"/>
      <c r="T27" s="442"/>
      <c r="U27" s="442"/>
      <c r="V27" s="443"/>
      <c r="W27" s="507"/>
      <c r="X27" s="498"/>
      <c r="Y27" s="499"/>
      <c r="Z27" s="438" t="s">
        <v>179</v>
      </c>
      <c r="AA27" s="439"/>
      <c r="AB27" s="439"/>
      <c r="AC27" s="439"/>
      <c r="AD27" s="439"/>
      <c r="AE27" s="439"/>
      <c r="AF27" s="439"/>
      <c r="AG27" s="440"/>
      <c r="AH27" s="441">
        <v>6</v>
      </c>
      <c r="AI27" s="442"/>
      <c r="AJ27" s="442"/>
      <c r="AK27" s="442"/>
      <c r="AL27" s="443"/>
      <c r="AM27" s="441">
        <v>15708</v>
      </c>
      <c r="AN27" s="442"/>
      <c r="AO27" s="442"/>
      <c r="AP27" s="442"/>
      <c r="AQ27" s="442"/>
      <c r="AR27" s="443"/>
      <c r="AS27" s="441">
        <v>2618</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127</v>
      </c>
      <c r="BO27" s="469"/>
      <c r="BP27" s="469"/>
      <c r="BQ27" s="469"/>
      <c r="BR27" s="469"/>
      <c r="BS27" s="469"/>
      <c r="BT27" s="469"/>
      <c r="BU27" s="470"/>
      <c r="BV27" s="468" t="s">
        <v>126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1850</v>
      </c>
      <c r="R28" s="442"/>
      <c r="S28" s="442"/>
      <c r="T28" s="442"/>
      <c r="U28" s="442"/>
      <c r="V28" s="443"/>
      <c r="W28" s="507"/>
      <c r="X28" s="498"/>
      <c r="Y28" s="499"/>
      <c r="Z28" s="438" t="s">
        <v>182</v>
      </c>
      <c r="AA28" s="439"/>
      <c r="AB28" s="439"/>
      <c r="AC28" s="439"/>
      <c r="AD28" s="439"/>
      <c r="AE28" s="439"/>
      <c r="AF28" s="439"/>
      <c r="AG28" s="440"/>
      <c r="AH28" s="441" t="s">
        <v>126</v>
      </c>
      <c r="AI28" s="442"/>
      <c r="AJ28" s="442"/>
      <c r="AK28" s="442"/>
      <c r="AL28" s="443"/>
      <c r="AM28" s="441" t="s">
        <v>173</v>
      </c>
      <c r="AN28" s="442"/>
      <c r="AO28" s="442"/>
      <c r="AP28" s="442"/>
      <c r="AQ28" s="442"/>
      <c r="AR28" s="443"/>
      <c r="AS28" s="441" t="s">
        <v>126</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610292</v>
      </c>
      <c r="BO28" s="461"/>
      <c r="BP28" s="461"/>
      <c r="BQ28" s="461"/>
      <c r="BR28" s="461"/>
      <c r="BS28" s="461"/>
      <c r="BT28" s="461"/>
      <c r="BU28" s="462"/>
      <c r="BV28" s="460">
        <v>610149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184</v>
      </c>
      <c r="F29" s="439"/>
      <c r="G29" s="439"/>
      <c r="H29" s="439"/>
      <c r="I29" s="439"/>
      <c r="J29" s="439"/>
      <c r="K29" s="440"/>
      <c r="L29" s="441">
        <v>8</v>
      </c>
      <c r="M29" s="442"/>
      <c r="N29" s="442"/>
      <c r="O29" s="442"/>
      <c r="P29" s="443"/>
      <c r="Q29" s="441">
        <v>1580</v>
      </c>
      <c r="R29" s="442"/>
      <c r="S29" s="442"/>
      <c r="T29" s="442"/>
      <c r="U29" s="442"/>
      <c r="V29" s="443"/>
      <c r="W29" s="508"/>
      <c r="X29" s="509"/>
      <c r="Y29" s="510"/>
      <c r="Z29" s="438" t="s">
        <v>185</v>
      </c>
      <c r="AA29" s="439"/>
      <c r="AB29" s="439"/>
      <c r="AC29" s="439"/>
      <c r="AD29" s="439"/>
      <c r="AE29" s="439"/>
      <c r="AF29" s="439"/>
      <c r="AG29" s="440"/>
      <c r="AH29" s="441">
        <v>72</v>
      </c>
      <c r="AI29" s="442"/>
      <c r="AJ29" s="442"/>
      <c r="AK29" s="442"/>
      <c r="AL29" s="443"/>
      <c r="AM29" s="441">
        <v>198990</v>
      </c>
      <c r="AN29" s="442"/>
      <c r="AO29" s="442"/>
      <c r="AP29" s="442"/>
      <c r="AQ29" s="442"/>
      <c r="AR29" s="443"/>
      <c r="AS29" s="441">
        <v>2764</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390996</v>
      </c>
      <c r="BO29" s="466"/>
      <c r="BP29" s="466"/>
      <c r="BQ29" s="466"/>
      <c r="BR29" s="466"/>
      <c r="BS29" s="466"/>
      <c r="BT29" s="466"/>
      <c r="BU29" s="467"/>
      <c r="BV29" s="465">
        <v>321940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96.4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947324</v>
      </c>
      <c r="BO30" s="469"/>
      <c r="BP30" s="469"/>
      <c r="BQ30" s="469"/>
      <c r="BR30" s="469"/>
      <c r="BS30" s="469"/>
      <c r="BT30" s="469"/>
      <c r="BU30" s="470"/>
      <c r="BV30" s="468">
        <v>1047386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渡島・檜山地方税滞納整理機構</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南渡島消防事務組合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渡島廃棄物処理広域連合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4KseH6oKm+zZ+5D9cIQg06tL7se+S6DOfxvf06ZMxTphu1C6mwjiMb8yVEdCu9dPxtJkaAVNWKlUeCVq+ehciA==" saltValue="AY2j0TkbEQ4IoJGf2Ts0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F41" sqref="F41"/>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244" t="s">
        <v>549</v>
      </c>
      <c r="D34" s="1244"/>
      <c r="E34" s="1245"/>
      <c r="F34" s="32">
        <v>6.83</v>
      </c>
      <c r="G34" s="33">
        <v>6.42</v>
      </c>
      <c r="H34" s="33">
        <v>5.21</v>
      </c>
      <c r="I34" s="33">
        <v>5.59</v>
      </c>
      <c r="J34" s="34">
        <v>5.94</v>
      </c>
      <c r="K34" s="22"/>
      <c r="L34" s="22"/>
      <c r="M34" s="22"/>
      <c r="N34" s="22"/>
      <c r="O34" s="22"/>
      <c r="P34" s="22"/>
    </row>
    <row r="35" spans="1:16" ht="39" customHeight="1" x14ac:dyDescent="0.2">
      <c r="A35" s="22"/>
      <c r="B35" s="35"/>
      <c r="C35" s="1238" t="s">
        <v>550</v>
      </c>
      <c r="D35" s="1239"/>
      <c r="E35" s="1240"/>
      <c r="F35" s="36" t="s">
        <v>551</v>
      </c>
      <c r="G35" s="37" t="s">
        <v>552</v>
      </c>
      <c r="H35" s="37">
        <v>1.53</v>
      </c>
      <c r="I35" s="37">
        <v>1.57</v>
      </c>
      <c r="J35" s="38">
        <v>3.4</v>
      </c>
      <c r="K35" s="22"/>
      <c r="L35" s="22"/>
      <c r="M35" s="22"/>
      <c r="N35" s="22"/>
      <c r="O35" s="22"/>
      <c r="P35" s="22"/>
    </row>
    <row r="36" spans="1:16" ht="39" customHeight="1" x14ac:dyDescent="0.2">
      <c r="A36" s="22"/>
      <c r="B36" s="35"/>
      <c r="C36" s="1238" t="s">
        <v>553</v>
      </c>
      <c r="D36" s="1239"/>
      <c r="E36" s="1240"/>
      <c r="F36" s="36">
        <v>2.2999999999999998</v>
      </c>
      <c r="G36" s="37">
        <v>5.45</v>
      </c>
      <c r="H36" s="37">
        <v>6.72</v>
      </c>
      <c r="I36" s="37">
        <v>3.8</v>
      </c>
      <c r="J36" s="38">
        <v>2.02</v>
      </c>
      <c r="K36" s="22"/>
      <c r="L36" s="22"/>
      <c r="M36" s="22"/>
      <c r="N36" s="22"/>
      <c r="O36" s="22"/>
      <c r="P36" s="22"/>
    </row>
    <row r="37" spans="1:16" ht="39" customHeight="1" x14ac:dyDescent="0.2">
      <c r="A37" s="22"/>
      <c r="B37" s="35"/>
      <c r="C37" s="1238" t="s">
        <v>554</v>
      </c>
      <c r="D37" s="1239"/>
      <c r="E37" s="1240"/>
      <c r="F37" s="36">
        <v>0.83</v>
      </c>
      <c r="G37" s="37">
        <v>0.63</v>
      </c>
      <c r="H37" s="37">
        <v>0.49</v>
      </c>
      <c r="I37" s="37">
        <v>1.04</v>
      </c>
      <c r="J37" s="38">
        <v>0.51</v>
      </c>
      <c r="K37" s="22"/>
      <c r="L37" s="22"/>
      <c r="M37" s="22"/>
      <c r="N37" s="22"/>
      <c r="O37" s="22"/>
      <c r="P37" s="22"/>
    </row>
    <row r="38" spans="1:16" ht="39" customHeight="1" x14ac:dyDescent="0.2">
      <c r="A38" s="22"/>
      <c r="B38" s="35"/>
      <c r="C38" s="1238" t="s">
        <v>555</v>
      </c>
      <c r="D38" s="1239"/>
      <c r="E38" s="1240"/>
      <c r="F38" s="36">
        <v>0.02</v>
      </c>
      <c r="G38" s="37">
        <v>0</v>
      </c>
      <c r="H38" s="37">
        <v>0</v>
      </c>
      <c r="I38" s="37">
        <v>0</v>
      </c>
      <c r="J38" s="38">
        <v>0</v>
      </c>
      <c r="K38" s="22"/>
      <c r="L38" s="22"/>
      <c r="M38" s="22"/>
      <c r="N38" s="22"/>
      <c r="O38" s="22"/>
      <c r="P38" s="22"/>
    </row>
    <row r="39" spans="1:16" ht="39" customHeight="1" x14ac:dyDescent="0.2">
      <c r="A39" s="22"/>
      <c r="B39" s="35"/>
      <c r="C39" s="1238"/>
      <c r="D39" s="1239"/>
      <c r="E39" s="1240"/>
      <c r="F39" s="36"/>
      <c r="G39" s="37"/>
      <c r="H39" s="37"/>
      <c r="I39" s="37"/>
      <c r="J39" s="38"/>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556</v>
      </c>
      <c r="D42" s="1239"/>
      <c r="E42" s="1240"/>
      <c r="F42" s="36" t="s">
        <v>501</v>
      </c>
      <c r="G42" s="37" t="s">
        <v>501</v>
      </c>
      <c r="H42" s="37" t="s">
        <v>501</v>
      </c>
      <c r="I42" s="37" t="s">
        <v>501</v>
      </c>
      <c r="J42" s="38" t="s">
        <v>501</v>
      </c>
      <c r="K42" s="22"/>
      <c r="L42" s="22"/>
      <c r="M42" s="22"/>
      <c r="N42" s="22"/>
      <c r="O42" s="22"/>
      <c r="P42" s="22"/>
    </row>
    <row r="43" spans="1:16" ht="39" customHeight="1" thickBot="1" x14ac:dyDescent="0.25">
      <c r="A43" s="22"/>
      <c r="B43" s="40"/>
      <c r="C43" s="1241" t="s">
        <v>557</v>
      </c>
      <c r="D43" s="1242"/>
      <c r="E43" s="1243"/>
      <c r="F43" s="41" t="s">
        <v>501</v>
      </c>
      <c r="G43" s="42" t="s">
        <v>501</v>
      </c>
      <c r="H43" s="42" t="s">
        <v>501</v>
      </c>
      <c r="I43" s="42" t="s">
        <v>501</v>
      </c>
      <c r="J43" s="43" t="s">
        <v>501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pmTz12VWxZGqJ4SxqxPTmyuYiknzV/9FaeaO8jbB9AAll7Juyl6PNjWHox50Qqu3JI1SY0GKqfuQddJb9Ffug==" saltValue="LeFYfgEJIcaur/K+qZYJ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L58" sqref="L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329</v>
      </c>
      <c r="L45" s="60">
        <v>282</v>
      </c>
      <c r="M45" s="60">
        <v>293</v>
      </c>
      <c r="N45" s="60">
        <v>311</v>
      </c>
      <c r="O45" s="61">
        <v>242</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501</v>
      </c>
      <c r="L46" s="64" t="s">
        <v>501</v>
      </c>
      <c r="M46" s="64" t="s">
        <v>501</v>
      </c>
      <c r="N46" s="64" t="s">
        <v>501</v>
      </c>
      <c r="O46" s="65" t="s">
        <v>501</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501</v>
      </c>
      <c r="L47" s="64" t="s">
        <v>501</v>
      </c>
      <c r="M47" s="64" t="s">
        <v>501</v>
      </c>
      <c r="N47" s="64" t="s">
        <v>501</v>
      </c>
      <c r="O47" s="65" t="s">
        <v>501</v>
      </c>
      <c r="P47" s="48"/>
      <c r="Q47" s="48"/>
      <c r="R47" s="48"/>
      <c r="S47" s="48"/>
      <c r="T47" s="48"/>
      <c r="U47" s="48"/>
    </row>
    <row r="48" spans="1:21" ht="30.75" customHeight="1" x14ac:dyDescent="0.2">
      <c r="A48" s="48"/>
      <c r="B48" s="1266"/>
      <c r="C48" s="1267"/>
      <c r="D48" s="62"/>
      <c r="E48" s="1248" t="s">
        <v>14</v>
      </c>
      <c r="F48" s="1248"/>
      <c r="G48" s="1248"/>
      <c r="H48" s="1248"/>
      <c r="I48" s="1248"/>
      <c r="J48" s="1249"/>
      <c r="K48" s="63" t="s">
        <v>501</v>
      </c>
      <c r="L48" s="64" t="s">
        <v>501</v>
      </c>
      <c r="M48" s="64" t="s">
        <v>501</v>
      </c>
      <c r="N48" s="64" t="s">
        <v>501</v>
      </c>
      <c r="O48" s="65" t="s">
        <v>501</v>
      </c>
      <c r="P48" s="48"/>
      <c r="Q48" s="48"/>
      <c r="R48" s="48"/>
      <c r="S48" s="48"/>
      <c r="T48" s="48"/>
      <c r="U48" s="48"/>
    </row>
    <row r="49" spans="1:21" ht="30.75" customHeight="1" x14ac:dyDescent="0.2">
      <c r="A49" s="48"/>
      <c r="B49" s="1266"/>
      <c r="C49" s="1267"/>
      <c r="D49" s="62"/>
      <c r="E49" s="1248" t="s">
        <v>15</v>
      </c>
      <c r="F49" s="1248"/>
      <c r="G49" s="1248"/>
      <c r="H49" s="1248"/>
      <c r="I49" s="1248"/>
      <c r="J49" s="1249"/>
      <c r="K49" s="63">
        <v>22</v>
      </c>
      <c r="L49" s="64">
        <v>38</v>
      </c>
      <c r="M49" s="64">
        <v>40</v>
      </c>
      <c r="N49" s="64">
        <v>37</v>
      </c>
      <c r="O49" s="65">
        <v>25</v>
      </c>
      <c r="P49" s="48"/>
      <c r="Q49" s="48"/>
      <c r="R49" s="48"/>
      <c r="S49" s="48"/>
      <c r="T49" s="48"/>
      <c r="U49" s="48"/>
    </row>
    <row r="50" spans="1:21" ht="30.75" customHeight="1" x14ac:dyDescent="0.2">
      <c r="A50" s="48"/>
      <c r="B50" s="1266"/>
      <c r="C50" s="1267"/>
      <c r="D50" s="62"/>
      <c r="E50" s="1248" t="s">
        <v>16</v>
      </c>
      <c r="F50" s="1248"/>
      <c r="G50" s="1248"/>
      <c r="H50" s="1248"/>
      <c r="I50" s="1248"/>
      <c r="J50" s="1249"/>
      <c r="K50" s="63">
        <v>1</v>
      </c>
      <c r="L50" s="64">
        <v>0</v>
      </c>
      <c r="M50" s="64" t="s">
        <v>501</v>
      </c>
      <c r="N50" s="64" t="s">
        <v>501</v>
      </c>
      <c r="O50" s="65" t="s">
        <v>501</v>
      </c>
      <c r="P50" s="48"/>
      <c r="Q50" s="48"/>
      <c r="R50" s="48"/>
      <c r="S50" s="48"/>
      <c r="T50" s="48"/>
      <c r="U50" s="48"/>
    </row>
    <row r="51" spans="1:21" ht="30.75" customHeight="1" x14ac:dyDescent="0.2">
      <c r="A51" s="48"/>
      <c r="B51" s="1268"/>
      <c r="C51" s="1269"/>
      <c r="D51" s="66"/>
      <c r="E51" s="1248" t="s">
        <v>17</v>
      </c>
      <c r="F51" s="1248"/>
      <c r="G51" s="1248"/>
      <c r="H51" s="1248"/>
      <c r="I51" s="1248"/>
      <c r="J51" s="1249"/>
      <c r="K51" s="63">
        <v>0</v>
      </c>
      <c r="L51" s="64">
        <v>0</v>
      </c>
      <c r="M51" s="64">
        <v>0</v>
      </c>
      <c r="N51" s="64">
        <v>0</v>
      </c>
      <c r="O51" s="65">
        <v>0</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276</v>
      </c>
      <c r="L52" s="64">
        <v>264</v>
      </c>
      <c r="M52" s="64">
        <v>259</v>
      </c>
      <c r="N52" s="64">
        <v>255</v>
      </c>
      <c r="O52" s="65">
        <v>248</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76</v>
      </c>
      <c r="L53" s="69">
        <v>56</v>
      </c>
      <c r="M53" s="69">
        <v>74</v>
      </c>
      <c r="N53" s="69">
        <v>93</v>
      </c>
      <c r="O53" s="70">
        <v>19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2">
      <c r="B57" s="1254" t="s">
        <v>24</v>
      </c>
      <c r="C57" s="1255"/>
      <c r="D57" s="1258" t="s">
        <v>25</v>
      </c>
      <c r="E57" s="1259"/>
      <c r="F57" s="1259"/>
      <c r="G57" s="1259"/>
      <c r="H57" s="1259"/>
      <c r="I57" s="1259"/>
      <c r="J57" s="1260"/>
      <c r="K57" s="82"/>
      <c r="L57" s="83"/>
      <c r="M57" s="83"/>
      <c r="N57" s="83"/>
      <c r="O57" s="84"/>
    </row>
    <row r="58" spans="1:21" ht="31.5" customHeight="1" thickBot="1" x14ac:dyDescent="0.25">
      <c r="B58" s="1256"/>
      <c r="C58" s="1257"/>
      <c r="D58" s="1261" t="s">
        <v>26</v>
      </c>
      <c r="E58" s="1262"/>
      <c r="F58" s="1262"/>
      <c r="G58" s="1262"/>
      <c r="H58" s="1262"/>
      <c r="I58" s="1262"/>
      <c r="J58" s="1263"/>
      <c r="K58" s="85"/>
      <c r="L58" s="86"/>
      <c r="M58" s="86"/>
      <c r="N58" s="86"/>
      <c r="O58" s="87"/>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Oq7O1GzVBE8lqE1YGfXZXiHSc8/+D0afueXLASd00w7WEzoa4kXjBHI9W5lQiy8DYDWtoWJS4m+eYtrBd52ug==" saltValue="FotRwtDCYP2s6GsiLbIV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K43" sqref="K43"/>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543</v>
      </c>
      <c r="J40" s="99" t="s">
        <v>544</v>
      </c>
      <c r="K40" s="99" t="s">
        <v>545</v>
      </c>
      <c r="L40" s="99" t="s">
        <v>546</v>
      </c>
      <c r="M40" s="100" t="s">
        <v>547</v>
      </c>
    </row>
    <row r="41" spans="2:13" ht="27.75" customHeight="1" x14ac:dyDescent="0.2">
      <c r="B41" s="1284" t="s">
        <v>29</v>
      </c>
      <c r="C41" s="1285"/>
      <c r="D41" s="101"/>
      <c r="E41" s="1286" t="s">
        <v>30</v>
      </c>
      <c r="F41" s="1286"/>
      <c r="G41" s="1286"/>
      <c r="H41" s="1287"/>
      <c r="I41" s="102">
        <v>2959</v>
      </c>
      <c r="J41" s="103">
        <v>2942</v>
      </c>
      <c r="K41" s="103">
        <v>2858</v>
      </c>
      <c r="L41" s="103">
        <v>2476</v>
      </c>
      <c r="M41" s="104">
        <v>2278</v>
      </c>
    </row>
    <row r="42" spans="2:13" ht="27.75" customHeight="1" x14ac:dyDescent="0.2">
      <c r="B42" s="1274"/>
      <c r="C42" s="1275"/>
      <c r="D42" s="105"/>
      <c r="E42" s="1278" t="s">
        <v>31</v>
      </c>
      <c r="F42" s="1278"/>
      <c r="G42" s="1278"/>
      <c r="H42" s="1279"/>
      <c r="I42" s="106">
        <v>1</v>
      </c>
      <c r="J42" s="107">
        <v>0</v>
      </c>
      <c r="K42" s="107" t="s">
        <v>501</v>
      </c>
      <c r="L42" s="107" t="s">
        <v>501</v>
      </c>
      <c r="M42" s="108">
        <v>15</v>
      </c>
    </row>
    <row r="43" spans="2:13" ht="27.75" customHeight="1" x14ac:dyDescent="0.2">
      <c r="B43" s="1274"/>
      <c r="C43" s="1275"/>
      <c r="D43" s="105"/>
      <c r="E43" s="1278" t="s">
        <v>32</v>
      </c>
      <c r="F43" s="1278"/>
      <c r="G43" s="1278"/>
      <c r="H43" s="1279"/>
      <c r="I43" s="106" t="s">
        <v>501</v>
      </c>
      <c r="J43" s="107" t="s">
        <v>501</v>
      </c>
      <c r="K43" s="107" t="s">
        <v>501</v>
      </c>
      <c r="L43" s="107" t="s">
        <v>501</v>
      </c>
      <c r="M43" s="108" t="s">
        <v>501</v>
      </c>
    </row>
    <row r="44" spans="2:13" ht="27.75" customHeight="1" x14ac:dyDescent="0.2">
      <c r="B44" s="1274"/>
      <c r="C44" s="1275"/>
      <c r="D44" s="105"/>
      <c r="E44" s="1278" t="s">
        <v>33</v>
      </c>
      <c r="F44" s="1278"/>
      <c r="G44" s="1278"/>
      <c r="H44" s="1279"/>
      <c r="I44" s="106">
        <v>163</v>
      </c>
      <c r="J44" s="107">
        <v>138</v>
      </c>
      <c r="K44" s="107">
        <v>124</v>
      </c>
      <c r="L44" s="107">
        <v>147</v>
      </c>
      <c r="M44" s="108">
        <v>144</v>
      </c>
    </row>
    <row r="45" spans="2:13" ht="27.75" customHeight="1" x14ac:dyDescent="0.2">
      <c r="B45" s="1274"/>
      <c r="C45" s="1275"/>
      <c r="D45" s="105"/>
      <c r="E45" s="1278" t="s">
        <v>34</v>
      </c>
      <c r="F45" s="1278"/>
      <c r="G45" s="1278"/>
      <c r="H45" s="1279"/>
      <c r="I45" s="106">
        <v>431</v>
      </c>
      <c r="J45" s="107">
        <v>368</v>
      </c>
      <c r="K45" s="107">
        <v>417</v>
      </c>
      <c r="L45" s="107">
        <v>385</v>
      </c>
      <c r="M45" s="108">
        <v>345</v>
      </c>
    </row>
    <row r="46" spans="2:13" ht="27.75" customHeight="1" x14ac:dyDescent="0.2">
      <c r="B46" s="1274"/>
      <c r="C46" s="1275"/>
      <c r="D46" s="109"/>
      <c r="E46" s="1278" t="s">
        <v>35</v>
      </c>
      <c r="F46" s="1278"/>
      <c r="G46" s="1278"/>
      <c r="H46" s="1279"/>
      <c r="I46" s="106" t="s">
        <v>501</v>
      </c>
      <c r="J46" s="107" t="s">
        <v>501</v>
      </c>
      <c r="K46" s="107" t="s">
        <v>501</v>
      </c>
      <c r="L46" s="107" t="s">
        <v>501</v>
      </c>
      <c r="M46" s="108" t="s">
        <v>501</v>
      </c>
    </row>
    <row r="47" spans="2:13" ht="27.75" customHeight="1" x14ac:dyDescent="0.2">
      <c r="B47" s="1274"/>
      <c r="C47" s="1275"/>
      <c r="D47" s="110"/>
      <c r="E47" s="1288" t="s">
        <v>36</v>
      </c>
      <c r="F47" s="1289"/>
      <c r="G47" s="1289"/>
      <c r="H47" s="1290"/>
      <c r="I47" s="106" t="s">
        <v>501</v>
      </c>
      <c r="J47" s="107" t="s">
        <v>501</v>
      </c>
      <c r="K47" s="107" t="s">
        <v>501</v>
      </c>
      <c r="L47" s="107" t="s">
        <v>501</v>
      </c>
      <c r="M47" s="108" t="s">
        <v>501</v>
      </c>
    </row>
    <row r="48" spans="2:13" ht="27.75" customHeight="1" x14ac:dyDescent="0.2">
      <c r="B48" s="1274"/>
      <c r="C48" s="1275"/>
      <c r="D48" s="105"/>
      <c r="E48" s="1278" t="s">
        <v>37</v>
      </c>
      <c r="F48" s="1278"/>
      <c r="G48" s="1278"/>
      <c r="H48" s="1279"/>
      <c r="I48" s="106" t="s">
        <v>501</v>
      </c>
      <c r="J48" s="107" t="s">
        <v>501</v>
      </c>
      <c r="K48" s="107" t="s">
        <v>501</v>
      </c>
      <c r="L48" s="107" t="s">
        <v>501</v>
      </c>
      <c r="M48" s="108" t="s">
        <v>501</v>
      </c>
    </row>
    <row r="49" spans="2:13" ht="27.75" customHeight="1" x14ac:dyDescent="0.2">
      <c r="B49" s="1276"/>
      <c r="C49" s="1277"/>
      <c r="D49" s="105"/>
      <c r="E49" s="1278" t="s">
        <v>38</v>
      </c>
      <c r="F49" s="1278"/>
      <c r="G49" s="1278"/>
      <c r="H49" s="1279"/>
      <c r="I49" s="106" t="s">
        <v>501</v>
      </c>
      <c r="J49" s="107" t="s">
        <v>501</v>
      </c>
      <c r="K49" s="107" t="s">
        <v>501</v>
      </c>
      <c r="L49" s="107" t="s">
        <v>501</v>
      </c>
      <c r="M49" s="108" t="s">
        <v>501</v>
      </c>
    </row>
    <row r="50" spans="2:13" ht="27.75" customHeight="1" x14ac:dyDescent="0.2">
      <c r="B50" s="1272" t="s">
        <v>39</v>
      </c>
      <c r="C50" s="1273"/>
      <c r="D50" s="111"/>
      <c r="E50" s="1278" t="s">
        <v>40</v>
      </c>
      <c r="F50" s="1278"/>
      <c r="G50" s="1278"/>
      <c r="H50" s="1279"/>
      <c r="I50" s="106">
        <v>2383</v>
      </c>
      <c r="J50" s="107">
        <v>2252</v>
      </c>
      <c r="K50" s="107">
        <v>2368</v>
      </c>
      <c r="L50" s="107">
        <v>2032</v>
      </c>
      <c r="M50" s="108">
        <v>2002</v>
      </c>
    </row>
    <row r="51" spans="2:13" ht="27.75" customHeight="1" x14ac:dyDescent="0.2">
      <c r="B51" s="1274"/>
      <c r="C51" s="1275"/>
      <c r="D51" s="105"/>
      <c r="E51" s="1278" t="s">
        <v>41</v>
      </c>
      <c r="F51" s="1278"/>
      <c r="G51" s="1278"/>
      <c r="H51" s="1279"/>
      <c r="I51" s="106">
        <v>797</v>
      </c>
      <c r="J51" s="107">
        <v>774</v>
      </c>
      <c r="K51" s="107">
        <v>781</v>
      </c>
      <c r="L51" s="107">
        <v>807</v>
      </c>
      <c r="M51" s="108">
        <v>755</v>
      </c>
    </row>
    <row r="52" spans="2:13" ht="27.75" customHeight="1" x14ac:dyDescent="0.2">
      <c r="B52" s="1276"/>
      <c r="C52" s="1277"/>
      <c r="D52" s="105"/>
      <c r="E52" s="1278" t="s">
        <v>42</v>
      </c>
      <c r="F52" s="1278"/>
      <c r="G52" s="1278"/>
      <c r="H52" s="1279"/>
      <c r="I52" s="106">
        <v>2138</v>
      </c>
      <c r="J52" s="107">
        <v>2079</v>
      </c>
      <c r="K52" s="107">
        <v>2026</v>
      </c>
      <c r="L52" s="107">
        <v>1928</v>
      </c>
      <c r="M52" s="108">
        <v>1872</v>
      </c>
    </row>
    <row r="53" spans="2:13" ht="27.75" customHeight="1" thickBot="1" x14ac:dyDescent="0.25">
      <c r="B53" s="1280" t="s">
        <v>43</v>
      </c>
      <c r="C53" s="1281"/>
      <c r="D53" s="112"/>
      <c r="E53" s="1282" t="s">
        <v>44</v>
      </c>
      <c r="F53" s="1282"/>
      <c r="G53" s="1282"/>
      <c r="H53" s="1283"/>
      <c r="I53" s="113">
        <v>-1763</v>
      </c>
      <c r="J53" s="114">
        <v>-1657</v>
      </c>
      <c r="K53" s="114">
        <v>-1776</v>
      </c>
      <c r="L53" s="114">
        <v>-1758</v>
      </c>
      <c r="M53" s="115">
        <v>-1849</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FnnyShMxm8/kQpbRqI6L6abAbK8M0dbaXPA033HtKim/KI1iEzX3ovIMcK2Dq0g3N971Pnte83DsyJ2PThWIw==" saltValue="Pr4oGiqDuBv+9GSS4jEp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election activeCell="H58" sqref="H58:H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545</v>
      </c>
      <c r="G54" s="124" t="s">
        <v>546</v>
      </c>
      <c r="H54" s="125" t="s">
        <v>547</v>
      </c>
    </row>
    <row r="55" spans="2:8" ht="52.5" customHeight="1" x14ac:dyDescent="0.2">
      <c r="B55" s="126"/>
      <c r="C55" s="1299" t="s">
        <v>47</v>
      </c>
      <c r="D55" s="1299"/>
      <c r="E55" s="1300"/>
      <c r="F55" s="127">
        <v>698</v>
      </c>
      <c r="G55" s="127">
        <v>610</v>
      </c>
      <c r="H55" s="128">
        <v>610</v>
      </c>
    </row>
    <row r="56" spans="2:8" ht="52.5" customHeight="1" x14ac:dyDescent="0.2">
      <c r="B56" s="129"/>
      <c r="C56" s="1301" t="s">
        <v>48</v>
      </c>
      <c r="D56" s="1301"/>
      <c r="E56" s="1302"/>
      <c r="F56" s="130">
        <v>526</v>
      </c>
      <c r="G56" s="130">
        <v>322</v>
      </c>
      <c r="H56" s="131">
        <v>391</v>
      </c>
    </row>
    <row r="57" spans="2:8" ht="53.25" customHeight="1" x14ac:dyDescent="0.2">
      <c r="B57" s="129"/>
      <c r="C57" s="1303" t="s">
        <v>49</v>
      </c>
      <c r="D57" s="1303"/>
      <c r="E57" s="1304"/>
      <c r="F57" s="132">
        <v>1101</v>
      </c>
      <c r="G57" s="132">
        <v>1047</v>
      </c>
      <c r="H57" s="133">
        <v>947</v>
      </c>
    </row>
    <row r="58" spans="2:8" ht="45.75" customHeight="1" x14ac:dyDescent="0.2">
      <c r="B58" s="134"/>
      <c r="C58" s="1291" t="s">
        <v>567</v>
      </c>
      <c r="D58" s="1292"/>
      <c r="E58" s="1293"/>
      <c r="F58" s="135">
        <v>713</v>
      </c>
      <c r="G58" s="135">
        <v>613</v>
      </c>
      <c r="H58" s="136">
        <v>487</v>
      </c>
    </row>
    <row r="59" spans="2:8" ht="45.75" customHeight="1" x14ac:dyDescent="0.2">
      <c r="B59" s="134"/>
      <c r="C59" s="1291" t="s">
        <v>568</v>
      </c>
      <c r="D59" s="1292"/>
      <c r="E59" s="1293"/>
      <c r="F59" s="135">
        <v>218</v>
      </c>
      <c r="G59" s="135">
        <v>218</v>
      </c>
      <c r="H59" s="136">
        <v>218</v>
      </c>
    </row>
    <row r="60" spans="2:8" ht="45.75" customHeight="1" x14ac:dyDescent="0.2">
      <c r="B60" s="134"/>
      <c r="C60" s="1291" t="s">
        <v>569</v>
      </c>
      <c r="D60" s="1292"/>
      <c r="E60" s="1293"/>
      <c r="F60" s="135">
        <v>201</v>
      </c>
      <c r="G60" s="135">
        <v>202</v>
      </c>
      <c r="H60" s="136">
        <v>216</v>
      </c>
    </row>
    <row r="61" spans="2:8" ht="45.75" customHeight="1" x14ac:dyDescent="0.2">
      <c r="B61" s="134"/>
      <c r="C61" s="1291" t="s">
        <v>570</v>
      </c>
      <c r="D61" s="1292"/>
      <c r="E61" s="1293"/>
      <c r="F61" s="135">
        <v>0</v>
      </c>
      <c r="G61" s="135">
        <v>14</v>
      </c>
      <c r="H61" s="136">
        <v>26</v>
      </c>
    </row>
    <row r="62" spans="2:8" ht="45.75" customHeight="1" thickBot="1" x14ac:dyDescent="0.25">
      <c r="B62" s="137"/>
      <c r="C62" s="1294" t="s">
        <v>571</v>
      </c>
      <c r="D62" s="1295"/>
      <c r="E62" s="1296"/>
      <c r="F62" s="138"/>
      <c r="G62" s="138"/>
      <c r="H62" s="139"/>
    </row>
    <row r="63" spans="2:8" ht="52.5" customHeight="1" thickBot="1" x14ac:dyDescent="0.25">
      <c r="B63" s="140"/>
      <c r="C63" s="1297" t="s">
        <v>50</v>
      </c>
      <c r="D63" s="1297"/>
      <c r="E63" s="1298"/>
      <c r="F63" s="141">
        <v>2325</v>
      </c>
      <c r="G63" s="141">
        <v>1979</v>
      </c>
      <c r="H63" s="142">
        <v>1949</v>
      </c>
    </row>
    <row r="64" spans="2:8" ht="15" customHeight="1" x14ac:dyDescent="0.2"/>
    <row r="65" ht="0" hidden="1" customHeight="1" x14ac:dyDescent="0.2"/>
    <row r="66" ht="0" hidden="1" customHeight="1" x14ac:dyDescent="0.2"/>
  </sheetData>
  <sheetProtection algorithmName="SHA-512" hashValue="OdqJOp6oyrFycQG6JVYurc6EVOyGkB7+kWHN4RzZ78nCTHN8nhRj7+LxHc8gFTVg4b+T4zQQ4ZBX8+epzUNuHQ==" saltValue="/8lorxiXpYHvESKGrOoJ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25635-F38C-446D-925C-13E117779F3A}">
  <sheetPr>
    <pageSetUpPr fitToPage="1"/>
  </sheetPr>
  <dimension ref="A1:WZM191"/>
  <sheetViews>
    <sheetView showGridLines="0" zoomScale="70" zoomScaleNormal="70" zoomScaleSheetLayoutView="55" workbookViewId="0"/>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582</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578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09" t="s">
        <v>581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86"/>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86"/>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86"/>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86"/>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576</v>
      </c>
    </row>
    <row r="50" spans="1:109" ht="13.2" x14ac:dyDescent="0.2">
      <c r="B50" s="386"/>
      <c r="G50" s="1318"/>
      <c r="H50" s="1318"/>
      <c r="I50" s="1318"/>
      <c r="J50" s="1318"/>
      <c r="K50" s="395"/>
      <c r="L50" s="395"/>
      <c r="M50" s="394"/>
      <c r="N50" s="394"/>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05" t="s">
        <v>543</v>
      </c>
      <c r="BQ50" s="1305"/>
      <c r="BR50" s="1305"/>
      <c r="BS50" s="1305"/>
      <c r="BT50" s="1305"/>
      <c r="BU50" s="1305"/>
      <c r="BV50" s="1305"/>
      <c r="BW50" s="1305"/>
      <c r="BX50" s="1305" t="s">
        <v>544</v>
      </c>
      <c r="BY50" s="1305"/>
      <c r="BZ50" s="1305"/>
      <c r="CA50" s="1305"/>
      <c r="CB50" s="1305"/>
      <c r="CC50" s="1305"/>
      <c r="CD50" s="1305"/>
      <c r="CE50" s="1305"/>
      <c r="CF50" s="1305" t="s">
        <v>545</v>
      </c>
      <c r="CG50" s="1305"/>
      <c r="CH50" s="1305"/>
      <c r="CI50" s="1305"/>
      <c r="CJ50" s="1305"/>
      <c r="CK50" s="1305"/>
      <c r="CL50" s="1305"/>
      <c r="CM50" s="1305"/>
      <c r="CN50" s="1305" t="s">
        <v>546</v>
      </c>
      <c r="CO50" s="1305"/>
      <c r="CP50" s="1305"/>
      <c r="CQ50" s="1305"/>
      <c r="CR50" s="1305"/>
      <c r="CS50" s="1305"/>
      <c r="CT50" s="1305"/>
      <c r="CU50" s="1305"/>
      <c r="CV50" s="1305" t="s">
        <v>547</v>
      </c>
      <c r="CW50" s="1305"/>
      <c r="CX50" s="1305"/>
      <c r="CY50" s="1305"/>
      <c r="CZ50" s="1305"/>
      <c r="DA50" s="1305"/>
      <c r="DB50" s="1305"/>
      <c r="DC50" s="1305"/>
    </row>
    <row r="51" spans="1:109" ht="13.5" customHeight="1" x14ac:dyDescent="0.2">
      <c r="B51" s="386"/>
      <c r="G51" s="1307"/>
      <c r="H51" s="1307"/>
      <c r="I51" s="1322"/>
      <c r="J51" s="1322"/>
      <c r="K51" s="1323"/>
      <c r="L51" s="1323"/>
      <c r="M51" s="1323"/>
      <c r="N51" s="1323"/>
      <c r="AM51" s="393"/>
      <c r="AN51" s="1324" t="s">
        <v>575</v>
      </c>
      <c r="AO51" s="1324"/>
      <c r="AP51" s="1324"/>
      <c r="AQ51" s="1324"/>
      <c r="AR51" s="1324"/>
      <c r="AS51" s="1324"/>
      <c r="AT51" s="1324"/>
      <c r="AU51" s="1324"/>
      <c r="AV51" s="1324"/>
      <c r="AW51" s="1324"/>
      <c r="AX51" s="1324"/>
      <c r="AY51" s="1324"/>
      <c r="AZ51" s="1324"/>
      <c r="BA51" s="1324"/>
      <c r="BB51" s="1324" t="s">
        <v>573</v>
      </c>
      <c r="BC51" s="1324"/>
      <c r="BD51" s="1324"/>
      <c r="BE51" s="1324"/>
      <c r="BF51" s="1324"/>
      <c r="BG51" s="1324"/>
      <c r="BH51" s="1324"/>
      <c r="BI51" s="1324"/>
      <c r="BJ51" s="1324"/>
      <c r="BK51" s="1324"/>
      <c r="BL51" s="1324"/>
      <c r="BM51" s="1324"/>
      <c r="BN51" s="1324"/>
      <c r="BO51" s="1324"/>
      <c r="BP51" s="1308"/>
      <c r="BQ51" s="1306"/>
      <c r="BR51" s="1306"/>
      <c r="BS51" s="1306"/>
      <c r="BT51" s="1306"/>
      <c r="BU51" s="1306"/>
      <c r="BV51" s="1306"/>
      <c r="BW51" s="1306"/>
      <c r="BX51" s="1308"/>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ht="13.2" x14ac:dyDescent="0.2">
      <c r="B52" s="386"/>
      <c r="G52" s="1307"/>
      <c r="H52" s="1307"/>
      <c r="I52" s="1322"/>
      <c r="J52" s="1322"/>
      <c r="K52" s="1323"/>
      <c r="L52" s="1323"/>
      <c r="M52" s="1323"/>
      <c r="N52" s="1323"/>
      <c r="AM52" s="39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2" x14ac:dyDescent="0.2">
      <c r="A53" s="401"/>
      <c r="B53" s="386"/>
      <c r="G53" s="1307"/>
      <c r="H53" s="1307"/>
      <c r="I53" s="1318"/>
      <c r="J53" s="1318"/>
      <c r="K53" s="1323"/>
      <c r="L53" s="1323"/>
      <c r="M53" s="1323"/>
      <c r="N53" s="1323"/>
      <c r="AM53" s="393"/>
      <c r="AN53" s="1324"/>
      <c r="AO53" s="1324"/>
      <c r="AP53" s="1324"/>
      <c r="AQ53" s="1324"/>
      <c r="AR53" s="1324"/>
      <c r="AS53" s="1324"/>
      <c r="AT53" s="1324"/>
      <c r="AU53" s="1324"/>
      <c r="AV53" s="1324"/>
      <c r="AW53" s="1324"/>
      <c r="AX53" s="1324"/>
      <c r="AY53" s="1324"/>
      <c r="AZ53" s="1324"/>
      <c r="BA53" s="1324"/>
      <c r="BB53" s="1324" t="s">
        <v>580</v>
      </c>
      <c r="BC53" s="1324"/>
      <c r="BD53" s="1324"/>
      <c r="BE53" s="1324"/>
      <c r="BF53" s="1324"/>
      <c r="BG53" s="1324"/>
      <c r="BH53" s="1324"/>
      <c r="BI53" s="1324"/>
      <c r="BJ53" s="1324"/>
      <c r="BK53" s="1324"/>
      <c r="BL53" s="1324"/>
      <c r="BM53" s="1324"/>
      <c r="BN53" s="1324"/>
      <c r="BO53" s="1324"/>
      <c r="BP53" s="1308"/>
      <c r="BQ53" s="1306"/>
      <c r="BR53" s="1306"/>
      <c r="BS53" s="1306"/>
      <c r="BT53" s="1306"/>
      <c r="BU53" s="1306"/>
      <c r="BV53" s="1306"/>
      <c r="BW53" s="1306"/>
      <c r="BX53" s="1308"/>
      <c r="BY53" s="1306"/>
      <c r="BZ53" s="1306"/>
      <c r="CA53" s="1306"/>
      <c r="CB53" s="1306"/>
      <c r="CC53" s="1306"/>
      <c r="CD53" s="1306"/>
      <c r="CE53" s="1306"/>
      <c r="CF53" s="1306">
        <v>54</v>
      </c>
      <c r="CG53" s="1306"/>
      <c r="CH53" s="1306"/>
      <c r="CI53" s="1306"/>
      <c r="CJ53" s="1306"/>
      <c r="CK53" s="1306"/>
      <c r="CL53" s="1306"/>
      <c r="CM53" s="1306"/>
      <c r="CN53" s="1306">
        <v>56</v>
      </c>
      <c r="CO53" s="1306"/>
      <c r="CP53" s="1306"/>
      <c r="CQ53" s="1306"/>
      <c r="CR53" s="1306"/>
      <c r="CS53" s="1306"/>
      <c r="CT53" s="1306"/>
      <c r="CU53" s="1306"/>
      <c r="CV53" s="1306">
        <v>57.9</v>
      </c>
      <c r="CW53" s="1306"/>
      <c r="CX53" s="1306"/>
      <c r="CY53" s="1306"/>
      <c r="CZ53" s="1306"/>
      <c r="DA53" s="1306"/>
      <c r="DB53" s="1306"/>
      <c r="DC53" s="1306"/>
    </row>
    <row r="54" spans="1:109" ht="13.2" x14ac:dyDescent="0.2">
      <c r="A54" s="401"/>
      <c r="B54" s="386"/>
      <c r="G54" s="1307"/>
      <c r="H54" s="1307"/>
      <c r="I54" s="1318"/>
      <c r="J54" s="1318"/>
      <c r="K54" s="1323"/>
      <c r="L54" s="1323"/>
      <c r="M54" s="1323"/>
      <c r="N54" s="1323"/>
      <c r="AM54" s="39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2" x14ac:dyDescent="0.2">
      <c r="A55" s="401"/>
      <c r="B55" s="386"/>
      <c r="G55" s="1318"/>
      <c r="H55" s="1318"/>
      <c r="I55" s="1318"/>
      <c r="J55" s="1318"/>
      <c r="K55" s="1323"/>
      <c r="L55" s="1323"/>
      <c r="M55" s="1323"/>
      <c r="N55" s="1323"/>
      <c r="AN55" s="1305" t="s">
        <v>574</v>
      </c>
      <c r="AO55" s="1305"/>
      <c r="AP55" s="1305"/>
      <c r="AQ55" s="1305"/>
      <c r="AR55" s="1305"/>
      <c r="AS55" s="1305"/>
      <c r="AT55" s="1305"/>
      <c r="AU55" s="1305"/>
      <c r="AV55" s="1305"/>
      <c r="AW55" s="1305"/>
      <c r="AX55" s="1305"/>
      <c r="AY55" s="1305"/>
      <c r="AZ55" s="1305"/>
      <c r="BA55" s="1305"/>
      <c r="BB55" s="1324" t="s">
        <v>573</v>
      </c>
      <c r="BC55" s="1324"/>
      <c r="BD55" s="1324"/>
      <c r="BE55" s="1324"/>
      <c r="BF55" s="1324"/>
      <c r="BG55" s="1324"/>
      <c r="BH55" s="1324"/>
      <c r="BI55" s="1324"/>
      <c r="BJ55" s="1324"/>
      <c r="BK55" s="1324"/>
      <c r="BL55" s="1324"/>
      <c r="BM55" s="1324"/>
      <c r="BN55" s="1324"/>
      <c r="BO55" s="1324"/>
      <c r="BP55" s="1308"/>
      <c r="BQ55" s="1306"/>
      <c r="BR55" s="1306"/>
      <c r="BS55" s="1306"/>
      <c r="BT55" s="1306"/>
      <c r="BU55" s="1306"/>
      <c r="BV55" s="1306"/>
      <c r="BW55" s="1306"/>
      <c r="BX55" s="1308"/>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ht="13.2" x14ac:dyDescent="0.2">
      <c r="A56" s="401"/>
      <c r="B56" s="386"/>
      <c r="G56" s="1318"/>
      <c r="H56" s="1318"/>
      <c r="I56" s="1318"/>
      <c r="J56" s="1318"/>
      <c r="K56" s="1323"/>
      <c r="L56" s="1323"/>
      <c r="M56" s="1323"/>
      <c r="N56" s="1323"/>
      <c r="AN56" s="1305"/>
      <c r="AO56" s="1305"/>
      <c r="AP56" s="1305"/>
      <c r="AQ56" s="1305"/>
      <c r="AR56" s="1305"/>
      <c r="AS56" s="1305"/>
      <c r="AT56" s="1305"/>
      <c r="AU56" s="1305"/>
      <c r="AV56" s="1305"/>
      <c r="AW56" s="1305"/>
      <c r="AX56" s="1305"/>
      <c r="AY56" s="1305"/>
      <c r="AZ56" s="1305"/>
      <c r="BA56" s="1305"/>
      <c r="BB56" s="1324"/>
      <c r="BC56" s="1324"/>
      <c r="BD56" s="1324"/>
      <c r="BE56" s="1324"/>
      <c r="BF56" s="1324"/>
      <c r="BG56" s="1324"/>
      <c r="BH56" s="1324"/>
      <c r="BI56" s="1324"/>
      <c r="BJ56" s="1324"/>
      <c r="BK56" s="1324"/>
      <c r="BL56" s="1324"/>
      <c r="BM56" s="1324"/>
      <c r="BN56" s="1324"/>
      <c r="BO56" s="1324"/>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1" customFormat="1" ht="13.2" x14ac:dyDescent="0.2">
      <c r="B57" s="407"/>
      <c r="G57" s="1318"/>
      <c r="H57" s="1318"/>
      <c r="I57" s="1325"/>
      <c r="J57" s="1325"/>
      <c r="K57" s="1323"/>
      <c r="L57" s="1323"/>
      <c r="M57" s="1323"/>
      <c r="N57" s="1323"/>
      <c r="AM57" s="385"/>
      <c r="AN57" s="1305"/>
      <c r="AO57" s="1305"/>
      <c r="AP57" s="1305"/>
      <c r="AQ57" s="1305"/>
      <c r="AR57" s="1305"/>
      <c r="AS57" s="1305"/>
      <c r="AT57" s="1305"/>
      <c r="AU57" s="1305"/>
      <c r="AV57" s="1305"/>
      <c r="AW57" s="1305"/>
      <c r="AX57" s="1305"/>
      <c r="AY57" s="1305"/>
      <c r="AZ57" s="1305"/>
      <c r="BA57" s="1305"/>
      <c r="BB57" s="1324" t="s">
        <v>580</v>
      </c>
      <c r="BC57" s="1324"/>
      <c r="BD57" s="1324"/>
      <c r="BE57" s="1324"/>
      <c r="BF57" s="1324"/>
      <c r="BG57" s="1324"/>
      <c r="BH57" s="1324"/>
      <c r="BI57" s="1324"/>
      <c r="BJ57" s="1324"/>
      <c r="BK57" s="1324"/>
      <c r="BL57" s="1324"/>
      <c r="BM57" s="1324"/>
      <c r="BN57" s="1324"/>
      <c r="BO57" s="1324"/>
      <c r="BP57" s="1308"/>
      <c r="BQ57" s="1306"/>
      <c r="BR57" s="1306"/>
      <c r="BS57" s="1306"/>
      <c r="BT57" s="1306"/>
      <c r="BU57" s="1306"/>
      <c r="BV57" s="1306"/>
      <c r="BW57" s="1306"/>
      <c r="BX57" s="1308"/>
      <c r="BY57" s="1306"/>
      <c r="BZ57" s="1306"/>
      <c r="CA57" s="1306"/>
      <c r="CB57" s="1306"/>
      <c r="CC57" s="1306"/>
      <c r="CD57" s="1306"/>
      <c r="CE57" s="1306"/>
      <c r="CF57" s="1306">
        <v>56.3</v>
      </c>
      <c r="CG57" s="1306"/>
      <c r="CH57" s="1306"/>
      <c r="CI57" s="1306"/>
      <c r="CJ57" s="1306"/>
      <c r="CK57" s="1306"/>
      <c r="CL57" s="1306"/>
      <c r="CM57" s="1306"/>
      <c r="CN57" s="1306">
        <v>57.6</v>
      </c>
      <c r="CO57" s="1306"/>
      <c r="CP57" s="1306"/>
      <c r="CQ57" s="1306"/>
      <c r="CR57" s="1306"/>
      <c r="CS57" s="1306"/>
      <c r="CT57" s="1306"/>
      <c r="CU57" s="1306"/>
      <c r="CV57" s="1306">
        <v>58.7</v>
      </c>
      <c r="CW57" s="1306"/>
      <c r="CX57" s="1306"/>
      <c r="CY57" s="1306"/>
      <c r="CZ57" s="1306"/>
      <c r="DA57" s="1306"/>
      <c r="DB57" s="1306"/>
      <c r="DC57" s="1306"/>
      <c r="DD57" s="412"/>
      <c r="DE57" s="407"/>
    </row>
    <row r="58" spans="1:109" s="401" customFormat="1" ht="13.2" x14ac:dyDescent="0.2">
      <c r="A58" s="385"/>
      <c r="B58" s="407"/>
      <c r="G58" s="1318"/>
      <c r="H58" s="1318"/>
      <c r="I58" s="1325"/>
      <c r="J58" s="1325"/>
      <c r="K58" s="1323"/>
      <c r="L58" s="1323"/>
      <c r="M58" s="1323"/>
      <c r="N58" s="1323"/>
      <c r="AM58" s="385"/>
      <c r="AN58" s="1305"/>
      <c r="AO58" s="1305"/>
      <c r="AP58" s="1305"/>
      <c r="AQ58" s="1305"/>
      <c r="AR58" s="1305"/>
      <c r="AS58" s="1305"/>
      <c r="AT58" s="1305"/>
      <c r="AU58" s="1305"/>
      <c r="AV58" s="1305"/>
      <c r="AW58" s="1305"/>
      <c r="AX58" s="1305"/>
      <c r="AY58" s="1305"/>
      <c r="AZ58" s="1305"/>
      <c r="BA58" s="1305"/>
      <c r="BB58" s="1324"/>
      <c r="BC58" s="1324"/>
      <c r="BD58" s="1324"/>
      <c r="BE58" s="1324"/>
      <c r="BF58" s="1324"/>
      <c r="BG58" s="1324"/>
      <c r="BH58" s="1324"/>
      <c r="BI58" s="1324"/>
      <c r="BJ58" s="1324"/>
      <c r="BK58" s="1324"/>
      <c r="BL58" s="1324"/>
      <c r="BM58" s="1324"/>
      <c r="BN58" s="1324"/>
      <c r="BO58" s="1324"/>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579</v>
      </c>
    </row>
    <row r="64" spans="1:109" ht="13.2" x14ac:dyDescent="0.2">
      <c r="B64" s="386"/>
      <c r="G64" s="402"/>
      <c r="I64" s="404"/>
      <c r="J64" s="404"/>
      <c r="K64" s="404"/>
      <c r="L64" s="404"/>
      <c r="M64" s="404"/>
      <c r="N64" s="403"/>
      <c r="AM64" s="402"/>
      <c r="AN64" s="402" t="s">
        <v>578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09" t="s">
        <v>577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86"/>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86"/>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86"/>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86"/>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576</v>
      </c>
    </row>
    <row r="72" spans="2:107" ht="13.2" x14ac:dyDescent="0.2">
      <c r="B72" s="386"/>
      <c r="G72" s="1318"/>
      <c r="H72" s="1318"/>
      <c r="I72" s="1318"/>
      <c r="J72" s="1318"/>
      <c r="K72" s="395"/>
      <c r="L72" s="395"/>
      <c r="M72" s="394"/>
      <c r="N72" s="394"/>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05" t="s">
        <v>543</v>
      </c>
      <c r="BQ72" s="1305"/>
      <c r="BR72" s="1305"/>
      <c r="BS72" s="1305"/>
      <c r="BT72" s="1305"/>
      <c r="BU72" s="1305"/>
      <c r="BV72" s="1305"/>
      <c r="BW72" s="1305"/>
      <c r="BX72" s="1305" t="s">
        <v>544</v>
      </c>
      <c r="BY72" s="1305"/>
      <c r="BZ72" s="1305"/>
      <c r="CA72" s="1305"/>
      <c r="CB72" s="1305"/>
      <c r="CC72" s="1305"/>
      <c r="CD72" s="1305"/>
      <c r="CE72" s="1305"/>
      <c r="CF72" s="1305" t="s">
        <v>545</v>
      </c>
      <c r="CG72" s="1305"/>
      <c r="CH72" s="1305"/>
      <c r="CI72" s="1305"/>
      <c r="CJ72" s="1305"/>
      <c r="CK72" s="1305"/>
      <c r="CL72" s="1305"/>
      <c r="CM72" s="1305"/>
      <c r="CN72" s="1305" t="s">
        <v>546</v>
      </c>
      <c r="CO72" s="1305"/>
      <c r="CP72" s="1305"/>
      <c r="CQ72" s="1305"/>
      <c r="CR72" s="1305"/>
      <c r="CS72" s="1305"/>
      <c r="CT72" s="1305"/>
      <c r="CU72" s="1305"/>
      <c r="CV72" s="1305" t="s">
        <v>547</v>
      </c>
      <c r="CW72" s="1305"/>
      <c r="CX72" s="1305"/>
      <c r="CY72" s="1305"/>
      <c r="CZ72" s="1305"/>
      <c r="DA72" s="1305"/>
      <c r="DB72" s="1305"/>
      <c r="DC72" s="1305"/>
    </row>
    <row r="73" spans="2:107" ht="13.2" x14ac:dyDescent="0.2">
      <c r="B73" s="386"/>
      <c r="G73" s="1307"/>
      <c r="H73" s="1307"/>
      <c r="I73" s="1307"/>
      <c r="J73" s="1307"/>
      <c r="K73" s="1326"/>
      <c r="L73" s="1326"/>
      <c r="M73" s="1326"/>
      <c r="N73" s="1326"/>
      <c r="AM73" s="393"/>
      <c r="AN73" s="1324" t="s">
        <v>575</v>
      </c>
      <c r="AO73" s="1324"/>
      <c r="AP73" s="1324"/>
      <c r="AQ73" s="1324"/>
      <c r="AR73" s="1324"/>
      <c r="AS73" s="1324"/>
      <c r="AT73" s="1324"/>
      <c r="AU73" s="1324"/>
      <c r="AV73" s="1324"/>
      <c r="AW73" s="1324"/>
      <c r="AX73" s="1324"/>
      <c r="AY73" s="1324"/>
      <c r="AZ73" s="1324"/>
      <c r="BA73" s="1324"/>
      <c r="BB73" s="1324" t="s">
        <v>573</v>
      </c>
      <c r="BC73" s="1324"/>
      <c r="BD73" s="1324"/>
      <c r="BE73" s="1324"/>
      <c r="BF73" s="1324"/>
      <c r="BG73" s="1324"/>
      <c r="BH73" s="1324"/>
      <c r="BI73" s="1324"/>
      <c r="BJ73" s="1324"/>
      <c r="BK73" s="1324"/>
      <c r="BL73" s="1324"/>
      <c r="BM73" s="1324"/>
      <c r="BN73" s="1324"/>
      <c r="BO73" s="1324"/>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ht="13.2" x14ac:dyDescent="0.2">
      <c r="B74" s="386"/>
      <c r="G74" s="1307"/>
      <c r="H74" s="1307"/>
      <c r="I74" s="1307"/>
      <c r="J74" s="1307"/>
      <c r="K74" s="1326"/>
      <c r="L74" s="1326"/>
      <c r="M74" s="1326"/>
      <c r="N74" s="1326"/>
      <c r="AM74" s="39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2" x14ac:dyDescent="0.2">
      <c r="B75" s="386"/>
      <c r="G75" s="1307"/>
      <c r="H75" s="1307"/>
      <c r="I75" s="1318"/>
      <c r="J75" s="1318"/>
      <c r="K75" s="1323"/>
      <c r="L75" s="1323"/>
      <c r="M75" s="1323"/>
      <c r="N75" s="1323"/>
      <c r="AM75" s="393"/>
      <c r="AN75" s="1324"/>
      <c r="AO75" s="1324"/>
      <c r="AP75" s="1324"/>
      <c r="AQ75" s="1324"/>
      <c r="AR75" s="1324"/>
      <c r="AS75" s="1324"/>
      <c r="AT75" s="1324"/>
      <c r="AU75" s="1324"/>
      <c r="AV75" s="1324"/>
      <c r="AW75" s="1324"/>
      <c r="AX75" s="1324"/>
      <c r="AY75" s="1324"/>
      <c r="AZ75" s="1324"/>
      <c r="BA75" s="1324"/>
      <c r="BB75" s="1324" t="s">
        <v>572</v>
      </c>
      <c r="BC75" s="1324"/>
      <c r="BD75" s="1324"/>
      <c r="BE75" s="1324"/>
      <c r="BF75" s="1324"/>
      <c r="BG75" s="1324"/>
      <c r="BH75" s="1324"/>
      <c r="BI75" s="1324"/>
      <c r="BJ75" s="1324"/>
      <c r="BK75" s="1324"/>
      <c r="BL75" s="1324"/>
      <c r="BM75" s="1324"/>
      <c r="BN75" s="1324"/>
      <c r="BO75" s="1324"/>
      <c r="BP75" s="1306">
        <v>5.4</v>
      </c>
      <c r="BQ75" s="1306"/>
      <c r="BR75" s="1306"/>
      <c r="BS75" s="1306"/>
      <c r="BT75" s="1306"/>
      <c r="BU75" s="1306"/>
      <c r="BV75" s="1306"/>
      <c r="BW75" s="1306"/>
      <c r="BX75" s="1306">
        <v>4.5</v>
      </c>
      <c r="BY75" s="1306"/>
      <c r="BZ75" s="1306"/>
      <c r="CA75" s="1306"/>
      <c r="CB75" s="1306"/>
      <c r="CC75" s="1306"/>
      <c r="CD75" s="1306"/>
      <c r="CE75" s="1306"/>
      <c r="CF75" s="1306">
        <v>4.2</v>
      </c>
      <c r="CG75" s="1306"/>
      <c r="CH75" s="1306"/>
      <c r="CI75" s="1306"/>
      <c r="CJ75" s="1306"/>
      <c r="CK75" s="1306"/>
      <c r="CL75" s="1306"/>
      <c r="CM75" s="1306"/>
      <c r="CN75" s="1306">
        <v>4.5</v>
      </c>
      <c r="CO75" s="1306"/>
      <c r="CP75" s="1306"/>
      <c r="CQ75" s="1306"/>
      <c r="CR75" s="1306"/>
      <c r="CS75" s="1306"/>
      <c r="CT75" s="1306"/>
      <c r="CU75" s="1306"/>
      <c r="CV75" s="1306">
        <v>3.8</v>
      </c>
      <c r="CW75" s="1306"/>
      <c r="CX75" s="1306"/>
      <c r="CY75" s="1306"/>
      <c r="CZ75" s="1306"/>
      <c r="DA75" s="1306"/>
      <c r="DB75" s="1306"/>
      <c r="DC75" s="1306"/>
    </row>
    <row r="76" spans="2:107" ht="13.2" x14ac:dyDescent="0.2">
      <c r="B76" s="386"/>
      <c r="G76" s="1307"/>
      <c r="H76" s="1307"/>
      <c r="I76" s="1318"/>
      <c r="J76" s="1318"/>
      <c r="K76" s="1323"/>
      <c r="L76" s="1323"/>
      <c r="M76" s="1323"/>
      <c r="N76" s="1323"/>
      <c r="AM76" s="39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2" x14ac:dyDescent="0.2">
      <c r="B77" s="386"/>
      <c r="G77" s="1318"/>
      <c r="H77" s="1318"/>
      <c r="I77" s="1318"/>
      <c r="J77" s="1318"/>
      <c r="K77" s="1326"/>
      <c r="L77" s="1326"/>
      <c r="M77" s="1326"/>
      <c r="N77" s="1326"/>
      <c r="AN77" s="1305" t="s">
        <v>574</v>
      </c>
      <c r="AO77" s="1305"/>
      <c r="AP77" s="1305"/>
      <c r="AQ77" s="1305"/>
      <c r="AR77" s="1305"/>
      <c r="AS77" s="1305"/>
      <c r="AT77" s="1305"/>
      <c r="AU77" s="1305"/>
      <c r="AV77" s="1305"/>
      <c r="AW77" s="1305"/>
      <c r="AX77" s="1305"/>
      <c r="AY77" s="1305"/>
      <c r="AZ77" s="1305"/>
      <c r="BA77" s="1305"/>
      <c r="BB77" s="1324" t="s">
        <v>573</v>
      </c>
      <c r="BC77" s="1324"/>
      <c r="BD77" s="1324"/>
      <c r="BE77" s="1324"/>
      <c r="BF77" s="1324"/>
      <c r="BG77" s="1324"/>
      <c r="BH77" s="1324"/>
      <c r="BI77" s="1324"/>
      <c r="BJ77" s="1324"/>
      <c r="BK77" s="1324"/>
      <c r="BL77" s="1324"/>
      <c r="BM77" s="1324"/>
      <c r="BN77" s="1324"/>
      <c r="BO77" s="1324"/>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ht="13.2" x14ac:dyDescent="0.2">
      <c r="B78" s="386"/>
      <c r="G78" s="1318"/>
      <c r="H78" s="1318"/>
      <c r="I78" s="1318"/>
      <c r="J78" s="1318"/>
      <c r="K78" s="1326"/>
      <c r="L78" s="1326"/>
      <c r="M78" s="1326"/>
      <c r="N78" s="1326"/>
      <c r="AN78" s="1305"/>
      <c r="AO78" s="1305"/>
      <c r="AP78" s="1305"/>
      <c r="AQ78" s="1305"/>
      <c r="AR78" s="1305"/>
      <c r="AS78" s="1305"/>
      <c r="AT78" s="1305"/>
      <c r="AU78" s="1305"/>
      <c r="AV78" s="1305"/>
      <c r="AW78" s="1305"/>
      <c r="AX78" s="1305"/>
      <c r="AY78" s="1305"/>
      <c r="AZ78" s="1305"/>
      <c r="BA78" s="1305"/>
      <c r="BB78" s="1324"/>
      <c r="BC78" s="1324"/>
      <c r="BD78" s="1324"/>
      <c r="BE78" s="1324"/>
      <c r="BF78" s="1324"/>
      <c r="BG78" s="1324"/>
      <c r="BH78" s="1324"/>
      <c r="BI78" s="1324"/>
      <c r="BJ78" s="1324"/>
      <c r="BK78" s="1324"/>
      <c r="BL78" s="1324"/>
      <c r="BM78" s="1324"/>
      <c r="BN78" s="1324"/>
      <c r="BO78" s="1324"/>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2" x14ac:dyDescent="0.2">
      <c r="B79" s="386"/>
      <c r="G79" s="1318"/>
      <c r="H79" s="1318"/>
      <c r="I79" s="1325"/>
      <c r="J79" s="1325"/>
      <c r="K79" s="1327"/>
      <c r="L79" s="1327"/>
      <c r="M79" s="1327"/>
      <c r="N79" s="1327"/>
      <c r="AN79" s="1305"/>
      <c r="AO79" s="1305"/>
      <c r="AP79" s="1305"/>
      <c r="AQ79" s="1305"/>
      <c r="AR79" s="1305"/>
      <c r="AS79" s="1305"/>
      <c r="AT79" s="1305"/>
      <c r="AU79" s="1305"/>
      <c r="AV79" s="1305"/>
      <c r="AW79" s="1305"/>
      <c r="AX79" s="1305"/>
      <c r="AY79" s="1305"/>
      <c r="AZ79" s="1305"/>
      <c r="BA79" s="1305"/>
      <c r="BB79" s="1324" t="s">
        <v>572</v>
      </c>
      <c r="BC79" s="1324"/>
      <c r="BD79" s="1324"/>
      <c r="BE79" s="1324"/>
      <c r="BF79" s="1324"/>
      <c r="BG79" s="1324"/>
      <c r="BH79" s="1324"/>
      <c r="BI79" s="1324"/>
      <c r="BJ79" s="1324"/>
      <c r="BK79" s="1324"/>
      <c r="BL79" s="1324"/>
      <c r="BM79" s="1324"/>
      <c r="BN79" s="1324"/>
      <c r="BO79" s="1324"/>
      <c r="BP79" s="1306">
        <v>8.1999999999999993</v>
      </c>
      <c r="BQ79" s="1306"/>
      <c r="BR79" s="1306"/>
      <c r="BS79" s="1306"/>
      <c r="BT79" s="1306"/>
      <c r="BU79" s="1306"/>
      <c r="BV79" s="1306"/>
      <c r="BW79" s="1306"/>
      <c r="BX79" s="1306">
        <v>7.8</v>
      </c>
      <c r="BY79" s="1306"/>
      <c r="BZ79" s="1306"/>
      <c r="CA79" s="1306"/>
      <c r="CB79" s="1306"/>
      <c r="CC79" s="1306"/>
      <c r="CD79" s="1306"/>
      <c r="CE79" s="1306"/>
      <c r="CF79" s="1306">
        <v>7.4</v>
      </c>
      <c r="CG79" s="1306"/>
      <c r="CH79" s="1306"/>
      <c r="CI79" s="1306"/>
      <c r="CJ79" s="1306"/>
      <c r="CK79" s="1306"/>
      <c r="CL79" s="1306"/>
      <c r="CM79" s="1306"/>
      <c r="CN79" s="1306">
        <v>7.1</v>
      </c>
      <c r="CO79" s="1306"/>
      <c r="CP79" s="1306"/>
      <c r="CQ79" s="1306"/>
      <c r="CR79" s="1306"/>
      <c r="CS79" s="1306"/>
      <c r="CT79" s="1306"/>
      <c r="CU79" s="1306"/>
      <c r="CV79" s="1306">
        <v>7.1</v>
      </c>
      <c r="CW79" s="1306"/>
      <c r="CX79" s="1306"/>
      <c r="CY79" s="1306"/>
      <c r="CZ79" s="1306"/>
      <c r="DA79" s="1306"/>
      <c r="DB79" s="1306"/>
      <c r="DC79" s="1306"/>
    </row>
    <row r="80" spans="2:107" ht="13.2" x14ac:dyDescent="0.2">
      <c r="B80" s="386"/>
      <c r="G80" s="1318"/>
      <c r="H80" s="1318"/>
      <c r="I80" s="1325"/>
      <c r="J80" s="1325"/>
      <c r="K80" s="1327"/>
      <c r="L80" s="1327"/>
      <c r="M80" s="1327"/>
      <c r="N80" s="1327"/>
      <c r="AN80" s="1305"/>
      <c r="AO80" s="1305"/>
      <c r="AP80" s="1305"/>
      <c r="AQ80" s="1305"/>
      <c r="AR80" s="1305"/>
      <c r="AS80" s="1305"/>
      <c r="AT80" s="1305"/>
      <c r="AU80" s="1305"/>
      <c r="AV80" s="1305"/>
      <c r="AW80" s="1305"/>
      <c r="AX80" s="1305"/>
      <c r="AY80" s="1305"/>
      <c r="AZ80" s="1305"/>
      <c r="BA80" s="1305"/>
      <c r="BB80" s="1324"/>
      <c r="BC80" s="1324"/>
      <c r="BD80" s="1324"/>
      <c r="BE80" s="1324"/>
      <c r="BF80" s="1324"/>
      <c r="BG80" s="1324"/>
      <c r="BH80" s="1324"/>
      <c r="BI80" s="1324"/>
      <c r="BJ80" s="1324"/>
      <c r="BK80" s="1324"/>
      <c r="BL80" s="1324"/>
      <c r="BM80" s="1324"/>
      <c r="BN80" s="1324"/>
      <c r="BO80" s="1324"/>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uZiEPblN2VvyQe5eGTjYCkLnNspZcg9P63SgG0ugu9aez8V6rNc/qa+ROWWHQD3L1ExvOJw0mAOdGoToZMAXJA==" saltValue="8Pvec/dhOKCrvaH13TuPR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G72:J72"/>
    <mergeCell ref="AN72:BO72"/>
    <mergeCell ref="BP72:BW72"/>
    <mergeCell ref="G73:H76"/>
    <mergeCell ref="I73:J74"/>
    <mergeCell ref="K73:K74"/>
    <mergeCell ref="L73:L74"/>
    <mergeCell ref="M73:M74"/>
    <mergeCell ref="N73:N74"/>
    <mergeCell ref="AN73:BA76"/>
    <mergeCell ref="BB73:BO74"/>
    <mergeCell ref="BP73:BW74"/>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1263E-CCB4-44BB-9219-7B0461A4D277}">
  <sheetPr>
    <pageSetUpPr fitToPage="1"/>
  </sheetPr>
  <dimension ref="A1:DR147"/>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row r="136" ht="13.5" hidden="1" customHeight="1" x14ac:dyDescent="0.2"/>
    <row r="137" ht="13.5" hidden="1" customHeight="1" x14ac:dyDescent="0.2"/>
    <row r="138" ht="13.5" hidden="1" customHeight="1" x14ac:dyDescent="0.2"/>
    <row r="139" ht="13.5" hidden="1" customHeight="1" x14ac:dyDescent="0.2"/>
    <row r="140" ht="13.5" hidden="1" customHeight="1" x14ac:dyDescent="0.2"/>
    <row r="141" ht="13.5" hidden="1" customHeight="1" x14ac:dyDescent="0.2"/>
    <row r="142" ht="13.5" hidden="1" customHeight="1" x14ac:dyDescent="0.2"/>
    <row r="143" ht="13.5" hidden="1" customHeight="1" x14ac:dyDescent="0.2"/>
    <row r="144" ht="13.5" hidden="1" customHeight="1" x14ac:dyDescent="0.2"/>
    <row r="145" ht="13.5" hidden="1" customHeight="1" x14ac:dyDescent="0.2"/>
    <row r="146" ht="13.5" hidden="1" customHeight="1" x14ac:dyDescent="0.2"/>
    <row r="147" ht="13.5" hidden="1" customHeight="1" x14ac:dyDescent="0.2"/>
  </sheetData>
  <sheetProtection algorithmName="SHA-512" hashValue="HC288a5TCxJzUFxpZ1l9/R6wF5v4k8JAaqn2r/o+2RfS9e6Uce0BOj+jL370dqRHLY8FdElHXhBRK3m8I4y+wA==" saltValue="kyVDqYs1pbdsOtwEnuDx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5739B-7164-4F68-A406-EC46DD552FB8}">
  <sheetPr>
    <pageSetUpPr fitToPage="1"/>
  </sheetPr>
  <dimension ref="A1:DR141"/>
  <sheetViews>
    <sheetView showGridLines="0"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row r="136" ht="13.5" hidden="1" customHeight="1" x14ac:dyDescent="0.2"/>
    <row r="137" ht="13.5" hidden="1" customHeight="1" x14ac:dyDescent="0.2"/>
    <row r="138" ht="13.5" hidden="1" customHeight="1" x14ac:dyDescent="0.2"/>
    <row r="139" ht="13.5" hidden="1" customHeight="1" x14ac:dyDescent="0.2"/>
    <row r="140" ht="13.5" hidden="1" customHeight="1" x14ac:dyDescent="0.2"/>
    <row r="141" ht="13.5" hidden="1" customHeight="1" x14ac:dyDescent="0.2"/>
  </sheetData>
  <sheetProtection algorithmName="SHA-512" hashValue="ZH7dQadMxv3XFSQ45Pt1Wd731ZG3rQqiZRtgNPuGY8SrwxS0itEXkYrl+WykjewZeGtOGk2iM8dObac9TM8a9Q==" saltValue="pjldTvJrr8yYWB9qc/Qx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540</v>
      </c>
      <c r="G2" s="156"/>
      <c r="H2" s="157"/>
    </row>
    <row r="3" spans="1:8" x14ac:dyDescent="0.2">
      <c r="A3" s="153" t="s">
        <v>533</v>
      </c>
      <c r="B3" s="158"/>
      <c r="C3" s="159"/>
      <c r="D3" s="160">
        <v>140513</v>
      </c>
      <c r="E3" s="161"/>
      <c r="F3" s="162">
        <v>333013</v>
      </c>
      <c r="G3" s="163"/>
      <c r="H3" s="164"/>
    </row>
    <row r="4" spans="1:8" x14ac:dyDescent="0.2">
      <c r="A4" s="165"/>
      <c r="B4" s="166"/>
      <c r="C4" s="167"/>
      <c r="D4" s="168">
        <v>39829</v>
      </c>
      <c r="E4" s="169"/>
      <c r="F4" s="170">
        <v>126732</v>
      </c>
      <c r="G4" s="171"/>
      <c r="H4" s="172"/>
    </row>
    <row r="5" spans="1:8" x14ac:dyDescent="0.2">
      <c r="A5" s="153" t="s">
        <v>535</v>
      </c>
      <c r="B5" s="158"/>
      <c r="C5" s="159"/>
      <c r="D5" s="160">
        <v>133629</v>
      </c>
      <c r="E5" s="161"/>
      <c r="F5" s="162">
        <v>280458</v>
      </c>
      <c r="G5" s="163"/>
      <c r="H5" s="164"/>
    </row>
    <row r="6" spans="1:8" x14ac:dyDescent="0.2">
      <c r="A6" s="165"/>
      <c r="B6" s="166"/>
      <c r="C6" s="167"/>
      <c r="D6" s="168">
        <v>127802</v>
      </c>
      <c r="E6" s="169"/>
      <c r="F6" s="170">
        <v>127286</v>
      </c>
      <c r="G6" s="171"/>
      <c r="H6" s="172"/>
    </row>
    <row r="7" spans="1:8" x14ac:dyDescent="0.2">
      <c r="A7" s="153" t="s">
        <v>536</v>
      </c>
      <c r="B7" s="158"/>
      <c r="C7" s="159"/>
      <c r="D7" s="160">
        <v>66723</v>
      </c>
      <c r="E7" s="161"/>
      <c r="F7" s="162">
        <v>291945</v>
      </c>
      <c r="G7" s="163"/>
      <c r="H7" s="164"/>
    </row>
    <row r="8" spans="1:8" x14ac:dyDescent="0.2">
      <c r="A8" s="165"/>
      <c r="B8" s="166"/>
      <c r="C8" s="167"/>
      <c r="D8" s="168">
        <v>58939</v>
      </c>
      <c r="E8" s="169"/>
      <c r="F8" s="170">
        <v>127651</v>
      </c>
      <c r="G8" s="171"/>
      <c r="H8" s="172"/>
    </row>
    <row r="9" spans="1:8" x14ac:dyDescent="0.2">
      <c r="A9" s="153" t="s">
        <v>537</v>
      </c>
      <c r="B9" s="158"/>
      <c r="C9" s="159"/>
      <c r="D9" s="160">
        <v>103384</v>
      </c>
      <c r="E9" s="161"/>
      <c r="F9" s="162">
        <v>291173</v>
      </c>
      <c r="G9" s="163"/>
      <c r="H9" s="164"/>
    </row>
    <row r="10" spans="1:8" x14ac:dyDescent="0.2">
      <c r="A10" s="165"/>
      <c r="B10" s="166"/>
      <c r="C10" s="167"/>
      <c r="D10" s="168">
        <v>94476</v>
      </c>
      <c r="E10" s="169"/>
      <c r="F10" s="170">
        <v>119071</v>
      </c>
      <c r="G10" s="171"/>
      <c r="H10" s="172"/>
    </row>
    <row r="11" spans="1:8" x14ac:dyDescent="0.2">
      <c r="A11" s="153" t="s">
        <v>538</v>
      </c>
      <c r="B11" s="158"/>
      <c r="C11" s="159"/>
      <c r="D11" s="160">
        <v>55034</v>
      </c>
      <c r="E11" s="161"/>
      <c r="F11" s="162">
        <v>271581</v>
      </c>
      <c r="G11" s="163"/>
      <c r="H11" s="164"/>
    </row>
    <row r="12" spans="1:8" x14ac:dyDescent="0.2">
      <c r="A12" s="165"/>
      <c r="B12" s="166"/>
      <c r="C12" s="173"/>
      <c r="D12" s="168">
        <v>50166</v>
      </c>
      <c r="E12" s="169"/>
      <c r="F12" s="170">
        <v>117844</v>
      </c>
      <c r="G12" s="171"/>
      <c r="H12" s="172"/>
    </row>
    <row r="13" spans="1:8" x14ac:dyDescent="0.2">
      <c r="A13" s="153"/>
      <c r="B13" s="158"/>
      <c r="C13" s="174"/>
      <c r="D13" s="175">
        <v>99857</v>
      </c>
      <c r="E13" s="176"/>
      <c r="F13" s="177">
        <v>293634</v>
      </c>
      <c r="G13" s="178"/>
      <c r="H13" s="164"/>
    </row>
    <row r="14" spans="1:8" x14ac:dyDescent="0.2">
      <c r="A14" s="165"/>
      <c r="B14" s="166"/>
      <c r="C14" s="167"/>
      <c r="D14" s="168">
        <v>74242</v>
      </c>
      <c r="E14" s="169"/>
      <c r="F14" s="170">
        <v>123717</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2.2999999999999998</v>
      </c>
      <c r="C19" s="179">
        <f>ROUND(VALUE(SUBSTITUTE(実質収支比率等に係る経年分析!G$48,"▲","-")),2)</f>
        <v>5.46</v>
      </c>
      <c r="D19" s="179">
        <f>ROUND(VALUE(SUBSTITUTE(実質収支比率等に係る経年分析!H$48,"▲","-")),2)</f>
        <v>6.73</v>
      </c>
      <c r="E19" s="179">
        <f>ROUND(VALUE(SUBSTITUTE(実質収支比率等に係る経年分析!I$48,"▲","-")),2)</f>
        <v>3.81</v>
      </c>
      <c r="F19" s="179">
        <f>ROUND(VALUE(SUBSTITUTE(実質収支比率等に係る経年分析!J$48,"▲","-")),2)</f>
        <v>2.0299999999999998</v>
      </c>
    </row>
    <row r="20" spans="1:11" x14ac:dyDescent="0.2">
      <c r="A20" s="179" t="s">
        <v>54</v>
      </c>
      <c r="B20" s="179">
        <f>ROUND(VALUE(SUBSTITUTE(実質収支比率等に係る経年分析!F$47,"▲","-")),2)</f>
        <v>38.42</v>
      </c>
      <c r="C20" s="179">
        <f>ROUND(VALUE(SUBSTITUTE(実質収支比率等に係る経年分析!G$47,"▲","-")),2)</f>
        <v>36.51</v>
      </c>
      <c r="D20" s="179">
        <f>ROUND(VALUE(SUBSTITUTE(実質収支比率等に係る経年分析!H$47,"▲","-")),2)</f>
        <v>37.380000000000003</v>
      </c>
      <c r="E20" s="179">
        <f>ROUND(VALUE(SUBSTITUTE(実質収支比率等に係る経年分析!I$47,"▲","-")),2)</f>
        <v>33.5</v>
      </c>
      <c r="F20" s="179">
        <f>ROUND(VALUE(SUBSTITUTE(実質収支比率等に係る経年分析!J$47,"▲","-")),2)</f>
        <v>33.799999999999997</v>
      </c>
    </row>
    <row r="21" spans="1:11" x14ac:dyDescent="0.2">
      <c r="A21" s="179" t="s">
        <v>55</v>
      </c>
      <c r="B21" s="179">
        <f>IF(ISNUMBER(VALUE(SUBSTITUTE(実質収支比率等に係る経年分析!F$49,"▲","-"))),ROUND(VALUE(SUBSTITUTE(実質収支比率等に係る経年分析!F$49,"▲","-")),2),NA())</f>
        <v>0.08</v>
      </c>
      <c r="C21" s="179">
        <f>IF(ISNUMBER(VALUE(SUBSTITUTE(実質収支比率等に係る経年分析!G$49,"▲","-"))),ROUND(VALUE(SUBSTITUTE(実質収支比率等に係る経年分析!G$49,"▲","-")),2),NA())</f>
        <v>3.29</v>
      </c>
      <c r="D21" s="179">
        <f>IF(ISNUMBER(VALUE(SUBSTITUTE(実質収支比率等に係る経年分析!H$49,"▲","-"))),ROUND(VALUE(SUBSTITUTE(実質収支比率等に係る経年分析!H$49,"▲","-")),2),NA())</f>
        <v>1.1499999999999999</v>
      </c>
      <c r="E21" s="179">
        <f>IF(ISNUMBER(VALUE(SUBSTITUTE(実質収支比率等に係る経年分析!I$49,"▲","-"))),ROUND(VALUE(SUBSTITUTE(実質収支比率等に係る経年分析!I$49,"▲","-")),2),NA())</f>
        <v>5.56</v>
      </c>
      <c r="F21" s="179">
        <f>IF(ISNUMBER(VALUE(SUBSTITUTE(実質収支比率等に係る経年分析!J$49,"▲","-"))),ROUND(VALUE(SUBSTITUTE(実質収支比率等に係る経年分析!J$49,"▲","-")),2),NA())</f>
        <v>-1.81</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str">
        <f>IF(連結実質赤字比率に係る赤字・黒字の構成分析!C$38="",NA(),連結実質赤字比率に係る赤字・黒字の構成分析!C$38)</f>
        <v>後期高齢者医療事業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2">
      <c r="A33" s="180" t="str">
        <f>IF(連結実質赤字比率に係る赤字・黒字の構成分析!C$37="",NA(),連結実質赤字比率に係る赤字・黒字の構成分析!C$37)</f>
        <v>介護保険事業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0.51</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2.2999999999999998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6.72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2.02</v>
      </c>
    </row>
    <row r="35" spans="1:16" x14ac:dyDescent="0.2">
      <c r="A35" s="180" t="str">
        <f>IF(連結実質赤字比率に係る赤字・黒字の構成分析!C$35="",NA(),連結実質赤字比率に係る赤字・黒字の構成分析!C$35)</f>
        <v>国民健康保険事業</v>
      </c>
      <c r="B35" s="180">
        <f>IF(ROUND(VALUE(SUBSTITUTE(連結実質赤字比率に係る赤字・黒字の構成分析!F$35,"▲", "-")), 2) &lt; 0, ABS(ROUND(VALUE(SUBSTITUTE(連結実質赤字比率に係る赤字・黒字の構成分析!F$35,"▲", "-")), 2)), NA())</f>
        <v>7.86</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4.58</v>
      </c>
      <c r="E35" s="180" t="e">
        <f>IF(ROUND(VALUE(SUBSTITUTE(連結実質赤字比率に係る赤字・黒字の構成分析!G$35,"▲", "-")), 2) &gt;= 0, ABS(ROUND(VALUE(SUBSTITUTE(連結実質赤字比率に係る赤字・黒字の構成分析!G$35,"▲", "-")), 2)), NA())</f>
        <v>#N/A</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5.94</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276</v>
      </c>
      <c r="E42" s="181"/>
      <c r="F42" s="181"/>
      <c r="G42" s="181">
        <f>'実質公債費比率（分子）の構造'!L$52</f>
        <v>264</v>
      </c>
      <c r="H42" s="181"/>
      <c r="I42" s="181"/>
      <c r="J42" s="181">
        <f>'実質公債費比率（分子）の構造'!M$52</f>
        <v>259</v>
      </c>
      <c r="K42" s="181"/>
      <c r="L42" s="181"/>
      <c r="M42" s="181">
        <f>'実質公債費比率（分子）の構造'!N$52</f>
        <v>255</v>
      </c>
      <c r="N42" s="181"/>
      <c r="O42" s="181"/>
      <c r="P42" s="181">
        <f>'実質公債費比率（分子）の構造'!O$52</f>
        <v>248</v>
      </c>
    </row>
    <row r="43" spans="1:16" x14ac:dyDescent="0.2">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64</v>
      </c>
      <c r="B44" s="181">
        <f>'実質公債費比率（分子）の構造'!K$50</f>
        <v>1</v>
      </c>
      <c r="C44" s="181"/>
      <c r="D44" s="181"/>
      <c r="E44" s="181">
        <f>'実質公債費比率（分子）の構造'!L$50</f>
        <v>0</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22</v>
      </c>
      <c r="C45" s="181"/>
      <c r="D45" s="181"/>
      <c r="E45" s="181">
        <f>'実質公債費比率（分子）の構造'!L$49</f>
        <v>38</v>
      </c>
      <c r="F45" s="181"/>
      <c r="G45" s="181"/>
      <c r="H45" s="181">
        <f>'実質公債費比率（分子）の構造'!M$49</f>
        <v>40</v>
      </c>
      <c r="I45" s="181"/>
      <c r="J45" s="181"/>
      <c r="K45" s="181">
        <f>'実質公債費比率（分子）の構造'!N$49</f>
        <v>37</v>
      </c>
      <c r="L45" s="181"/>
      <c r="M45" s="181"/>
      <c r="N45" s="181">
        <f>'実質公債費比率（分子）の構造'!O$49</f>
        <v>25</v>
      </c>
      <c r="O45" s="181"/>
      <c r="P45" s="181"/>
    </row>
    <row r="46" spans="1:16" x14ac:dyDescent="0.2">
      <c r="A46" s="181" t="s">
        <v>66</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329</v>
      </c>
      <c r="C49" s="181"/>
      <c r="D49" s="181"/>
      <c r="E49" s="181">
        <f>'実質公債費比率（分子）の構造'!L$45</f>
        <v>282</v>
      </c>
      <c r="F49" s="181"/>
      <c r="G49" s="181"/>
      <c r="H49" s="181">
        <f>'実質公債費比率（分子）の構造'!M$45</f>
        <v>293</v>
      </c>
      <c r="I49" s="181"/>
      <c r="J49" s="181"/>
      <c r="K49" s="181">
        <f>'実質公債費比率（分子）の構造'!N$45</f>
        <v>311</v>
      </c>
      <c r="L49" s="181"/>
      <c r="M49" s="181"/>
      <c r="N49" s="181">
        <f>'実質公債費比率（分子）の構造'!O$45</f>
        <v>242</v>
      </c>
      <c r="O49" s="181"/>
      <c r="P49" s="181"/>
    </row>
    <row r="50" spans="1:16" x14ac:dyDescent="0.2">
      <c r="A50" s="181" t="s">
        <v>70</v>
      </c>
      <c r="B50" s="181" t="e">
        <f>NA()</f>
        <v>#N/A</v>
      </c>
      <c r="C50" s="181">
        <f>IF(ISNUMBER('実質公債費比率（分子）の構造'!K$53),'実質公債費比率（分子）の構造'!K$53,NA())</f>
        <v>76</v>
      </c>
      <c r="D50" s="181" t="e">
        <f>NA()</f>
        <v>#N/A</v>
      </c>
      <c r="E50" s="181" t="e">
        <f>NA()</f>
        <v>#N/A</v>
      </c>
      <c r="F50" s="181">
        <f>IF(ISNUMBER('実質公債費比率（分子）の構造'!L$53),'実質公債費比率（分子）の構造'!L$53,NA())</f>
        <v>56</v>
      </c>
      <c r="G50" s="181" t="e">
        <f>NA()</f>
        <v>#N/A</v>
      </c>
      <c r="H50" s="181" t="e">
        <f>NA()</f>
        <v>#N/A</v>
      </c>
      <c r="I50" s="181">
        <f>IF(ISNUMBER('実質公債費比率（分子）の構造'!M$53),'実質公債費比率（分子）の構造'!M$53,NA())</f>
        <v>74</v>
      </c>
      <c r="J50" s="181" t="e">
        <f>NA()</f>
        <v>#N/A</v>
      </c>
      <c r="K50" s="181" t="e">
        <f>NA()</f>
        <v>#N/A</v>
      </c>
      <c r="L50" s="181">
        <f>IF(ISNUMBER('実質公債費比率（分子）の構造'!N$53),'実質公債費比率（分子）の構造'!N$53,NA())</f>
        <v>93</v>
      </c>
      <c r="M50" s="181" t="e">
        <f>NA()</f>
        <v>#N/A</v>
      </c>
      <c r="N50" s="181" t="e">
        <f>NA()</f>
        <v>#N/A</v>
      </c>
      <c r="O50" s="181">
        <f>IF(ISNUMBER('実質公債費比率（分子）の構造'!O$53),'実質公債費比率（分子）の構造'!O$53,NA())</f>
        <v>19</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2138</v>
      </c>
      <c r="E56" s="180"/>
      <c r="F56" s="180"/>
      <c r="G56" s="180">
        <f>'将来負担比率（分子）の構造'!J$52</f>
        <v>2079</v>
      </c>
      <c r="H56" s="180"/>
      <c r="I56" s="180"/>
      <c r="J56" s="180">
        <f>'将来負担比率（分子）の構造'!K$52</f>
        <v>2026</v>
      </c>
      <c r="K56" s="180"/>
      <c r="L56" s="180"/>
      <c r="M56" s="180">
        <f>'将来負担比率（分子）の構造'!L$52</f>
        <v>1928</v>
      </c>
      <c r="N56" s="180"/>
      <c r="O56" s="180"/>
      <c r="P56" s="180">
        <f>'将来負担比率（分子）の構造'!M$52</f>
        <v>1872</v>
      </c>
    </row>
    <row r="57" spans="1:16" x14ac:dyDescent="0.2">
      <c r="A57" s="180" t="s">
        <v>41</v>
      </c>
      <c r="B57" s="180"/>
      <c r="C57" s="180"/>
      <c r="D57" s="180">
        <f>'将来負担比率（分子）の構造'!I$51</f>
        <v>797</v>
      </c>
      <c r="E57" s="180"/>
      <c r="F57" s="180"/>
      <c r="G57" s="180">
        <f>'将来負担比率（分子）の構造'!J$51</f>
        <v>774</v>
      </c>
      <c r="H57" s="180"/>
      <c r="I57" s="180"/>
      <c r="J57" s="180">
        <f>'将来負担比率（分子）の構造'!K$51</f>
        <v>781</v>
      </c>
      <c r="K57" s="180"/>
      <c r="L57" s="180"/>
      <c r="M57" s="180">
        <f>'将来負担比率（分子）の構造'!L$51</f>
        <v>807</v>
      </c>
      <c r="N57" s="180"/>
      <c r="O57" s="180"/>
      <c r="P57" s="180">
        <f>'将来負担比率（分子）の構造'!M$51</f>
        <v>755</v>
      </c>
    </row>
    <row r="58" spans="1:16" x14ac:dyDescent="0.2">
      <c r="A58" s="180" t="s">
        <v>40</v>
      </c>
      <c r="B58" s="180"/>
      <c r="C58" s="180"/>
      <c r="D58" s="180">
        <f>'将来負担比率（分子）の構造'!I$50</f>
        <v>2383</v>
      </c>
      <c r="E58" s="180"/>
      <c r="F58" s="180"/>
      <c r="G58" s="180">
        <f>'将来負担比率（分子）の構造'!J$50</f>
        <v>2252</v>
      </c>
      <c r="H58" s="180"/>
      <c r="I58" s="180"/>
      <c r="J58" s="180">
        <f>'将来負担比率（分子）の構造'!K$50</f>
        <v>2368</v>
      </c>
      <c r="K58" s="180"/>
      <c r="L58" s="180"/>
      <c r="M58" s="180">
        <f>'将来負担比率（分子）の構造'!L$50</f>
        <v>2032</v>
      </c>
      <c r="N58" s="180"/>
      <c r="O58" s="180"/>
      <c r="P58" s="180">
        <f>'将来負担比率（分子）の構造'!M$50</f>
        <v>2002</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431</v>
      </c>
      <c r="C62" s="180"/>
      <c r="D62" s="180"/>
      <c r="E62" s="180">
        <f>'将来負担比率（分子）の構造'!J$45</f>
        <v>368</v>
      </c>
      <c r="F62" s="180"/>
      <c r="G62" s="180"/>
      <c r="H62" s="180">
        <f>'将来負担比率（分子）の構造'!K$45</f>
        <v>417</v>
      </c>
      <c r="I62" s="180"/>
      <c r="J62" s="180"/>
      <c r="K62" s="180">
        <f>'将来負担比率（分子）の構造'!L$45</f>
        <v>385</v>
      </c>
      <c r="L62" s="180"/>
      <c r="M62" s="180"/>
      <c r="N62" s="180">
        <f>'将来負担比率（分子）の構造'!M$45</f>
        <v>345</v>
      </c>
      <c r="O62" s="180"/>
      <c r="P62" s="180"/>
    </row>
    <row r="63" spans="1:16" x14ac:dyDescent="0.2">
      <c r="A63" s="180" t="s">
        <v>33</v>
      </c>
      <c r="B63" s="180">
        <f>'将来負担比率（分子）の構造'!I$44</f>
        <v>163</v>
      </c>
      <c r="C63" s="180"/>
      <c r="D63" s="180"/>
      <c r="E63" s="180">
        <f>'将来負担比率（分子）の構造'!J$44</f>
        <v>138</v>
      </c>
      <c r="F63" s="180"/>
      <c r="G63" s="180"/>
      <c r="H63" s="180">
        <f>'将来負担比率（分子）の構造'!K$44</f>
        <v>124</v>
      </c>
      <c r="I63" s="180"/>
      <c r="J63" s="180"/>
      <c r="K63" s="180">
        <f>'将来負担比率（分子）の構造'!L$44</f>
        <v>147</v>
      </c>
      <c r="L63" s="180"/>
      <c r="M63" s="180"/>
      <c r="N63" s="180">
        <f>'将来負担比率（分子）の構造'!M$44</f>
        <v>144</v>
      </c>
      <c r="O63" s="180"/>
      <c r="P63" s="180"/>
    </row>
    <row r="64" spans="1:16" x14ac:dyDescent="0.2">
      <c r="A64" s="180" t="s">
        <v>32</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2">
      <c r="A65" s="180" t="s">
        <v>31</v>
      </c>
      <c r="B65" s="180">
        <f>'将来負担比率（分子）の構造'!I$42</f>
        <v>1</v>
      </c>
      <c r="C65" s="180"/>
      <c r="D65" s="180"/>
      <c r="E65" s="180">
        <f>'将来負担比率（分子）の構造'!J$42</f>
        <v>0</v>
      </c>
      <c r="F65" s="180"/>
      <c r="G65" s="180"/>
      <c r="H65" s="180" t="str">
        <f>'将来負担比率（分子）の構造'!K$42</f>
        <v>-</v>
      </c>
      <c r="I65" s="180"/>
      <c r="J65" s="180"/>
      <c r="K65" s="180" t="str">
        <f>'将来負担比率（分子）の構造'!L$42</f>
        <v>-</v>
      </c>
      <c r="L65" s="180"/>
      <c r="M65" s="180"/>
      <c r="N65" s="180">
        <f>'将来負担比率（分子）の構造'!M$42</f>
        <v>15</v>
      </c>
      <c r="O65" s="180"/>
      <c r="P65" s="180"/>
    </row>
    <row r="66" spans="1:16" x14ac:dyDescent="0.2">
      <c r="A66" s="180" t="s">
        <v>30</v>
      </c>
      <c r="B66" s="180">
        <f>'将来負担比率（分子）の構造'!I$41</f>
        <v>2959</v>
      </c>
      <c r="C66" s="180"/>
      <c r="D66" s="180"/>
      <c r="E66" s="180">
        <f>'将来負担比率（分子）の構造'!J$41</f>
        <v>2942</v>
      </c>
      <c r="F66" s="180"/>
      <c r="G66" s="180"/>
      <c r="H66" s="180">
        <f>'将来負担比率（分子）の構造'!K$41</f>
        <v>2858</v>
      </c>
      <c r="I66" s="180"/>
      <c r="J66" s="180"/>
      <c r="K66" s="180">
        <f>'将来負担比率（分子）の構造'!L$41</f>
        <v>2476</v>
      </c>
      <c r="L66" s="180"/>
      <c r="M66" s="180"/>
      <c r="N66" s="180">
        <f>'将来負担比率（分子）の構造'!M$41</f>
        <v>2278</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698</v>
      </c>
      <c r="C72" s="184">
        <f>基金残高に係る経年分析!G55</f>
        <v>610</v>
      </c>
      <c r="D72" s="184">
        <f>基金残高に係る経年分析!H55</f>
        <v>610</v>
      </c>
    </row>
    <row r="73" spans="1:16" x14ac:dyDescent="0.2">
      <c r="A73" s="183" t="s">
        <v>77</v>
      </c>
      <c r="B73" s="184">
        <f>基金残高に係る経年分析!F56</f>
        <v>526</v>
      </c>
      <c r="C73" s="184">
        <f>基金残高に係る経年分析!G56</f>
        <v>322</v>
      </c>
      <c r="D73" s="184">
        <f>基金残高に係る経年分析!H56</f>
        <v>391</v>
      </c>
    </row>
    <row r="74" spans="1:16" x14ac:dyDescent="0.2">
      <c r="A74" s="183" t="s">
        <v>78</v>
      </c>
      <c r="B74" s="184">
        <f>基金残高に係る経年分析!F57</f>
        <v>1101</v>
      </c>
      <c r="C74" s="184">
        <f>基金残高に係る経年分析!G57</f>
        <v>1047</v>
      </c>
      <c r="D74" s="184">
        <f>基金残高に係る経年分析!H57</f>
        <v>947</v>
      </c>
    </row>
  </sheetData>
  <sheetProtection algorithmName="SHA-512" hashValue="o0hY76PUhawgN/FT6VHvnuuFS+zJu5Z99mt+6wlgWq0IlpKrEraOULambOEGLlLf59y1Uk8JXRN3+Hrl5AmzIA==" saltValue="P560hrMq2YSvyUvdi+05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224</v>
      </c>
      <c r="C5" s="761"/>
      <c r="D5" s="761"/>
      <c r="E5" s="761"/>
      <c r="F5" s="761"/>
      <c r="G5" s="761"/>
      <c r="H5" s="761"/>
      <c r="I5" s="761"/>
      <c r="J5" s="761"/>
      <c r="K5" s="761"/>
      <c r="L5" s="761"/>
      <c r="M5" s="761"/>
      <c r="N5" s="761"/>
      <c r="O5" s="761"/>
      <c r="P5" s="761"/>
      <c r="Q5" s="762"/>
      <c r="R5" s="726">
        <v>411830</v>
      </c>
      <c r="S5" s="727"/>
      <c r="T5" s="727"/>
      <c r="U5" s="727"/>
      <c r="V5" s="727"/>
      <c r="W5" s="727"/>
      <c r="X5" s="727"/>
      <c r="Y5" s="773"/>
      <c r="Z5" s="791">
        <v>15.3</v>
      </c>
      <c r="AA5" s="791"/>
      <c r="AB5" s="791"/>
      <c r="AC5" s="791"/>
      <c r="AD5" s="792">
        <v>411830</v>
      </c>
      <c r="AE5" s="792"/>
      <c r="AF5" s="792"/>
      <c r="AG5" s="792"/>
      <c r="AH5" s="792"/>
      <c r="AI5" s="792"/>
      <c r="AJ5" s="792"/>
      <c r="AK5" s="792"/>
      <c r="AL5" s="774">
        <v>23.6</v>
      </c>
      <c r="AM5" s="743"/>
      <c r="AN5" s="743"/>
      <c r="AO5" s="775"/>
      <c r="AP5" s="760" t="s">
        <v>225</v>
      </c>
      <c r="AQ5" s="761"/>
      <c r="AR5" s="761"/>
      <c r="AS5" s="761"/>
      <c r="AT5" s="761"/>
      <c r="AU5" s="761"/>
      <c r="AV5" s="761"/>
      <c r="AW5" s="761"/>
      <c r="AX5" s="761"/>
      <c r="AY5" s="761"/>
      <c r="AZ5" s="761"/>
      <c r="BA5" s="761"/>
      <c r="BB5" s="761"/>
      <c r="BC5" s="761"/>
      <c r="BD5" s="761"/>
      <c r="BE5" s="761"/>
      <c r="BF5" s="762"/>
      <c r="BG5" s="661">
        <v>405647</v>
      </c>
      <c r="BH5" s="664"/>
      <c r="BI5" s="664"/>
      <c r="BJ5" s="664"/>
      <c r="BK5" s="664"/>
      <c r="BL5" s="664"/>
      <c r="BM5" s="664"/>
      <c r="BN5" s="665"/>
      <c r="BO5" s="723">
        <v>98.5</v>
      </c>
      <c r="BP5" s="723"/>
      <c r="BQ5" s="723"/>
      <c r="BR5" s="723"/>
      <c r="BS5" s="724">
        <v>2493</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2">
      <c r="B6" s="658" t="s">
        <v>229</v>
      </c>
      <c r="C6" s="659"/>
      <c r="D6" s="659"/>
      <c r="E6" s="659"/>
      <c r="F6" s="659"/>
      <c r="G6" s="659"/>
      <c r="H6" s="659"/>
      <c r="I6" s="659"/>
      <c r="J6" s="659"/>
      <c r="K6" s="659"/>
      <c r="L6" s="659"/>
      <c r="M6" s="659"/>
      <c r="N6" s="659"/>
      <c r="O6" s="659"/>
      <c r="P6" s="659"/>
      <c r="Q6" s="660"/>
      <c r="R6" s="661">
        <v>23277</v>
      </c>
      <c r="S6" s="664"/>
      <c r="T6" s="664"/>
      <c r="U6" s="664"/>
      <c r="V6" s="664"/>
      <c r="W6" s="664"/>
      <c r="X6" s="664"/>
      <c r="Y6" s="665"/>
      <c r="Z6" s="723">
        <v>0.9</v>
      </c>
      <c r="AA6" s="723"/>
      <c r="AB6" s="723"/>
      <c r="AC6" s="723"/>
      <c r="AD6" s="724">
        <v>23277</v>
      </c>
      <c r="AE6" s="724"/>
      <c r="AF6" s="724"/>
      <c r="AG6" s="724"/>
      <c r="AH6" s="724"/>
      <c r="AI6" s="724"/>
      <c r="AJ6" s="724"/>
      <c r="AK6" s="724"/>
      <c r="AL6" s="666">
        <v>1.3</v>
      </c>
      <c r="AM6" s="667"/>
      <c r="AN6" s="667"/>
      <c r="AO6" s="725"/>
      <c r="AP6" s="658" t="s">
        <v>230</v>
      </c>
      <c r="AQ6" s="659"/>
      <c r="AR6" s="659"/>
      <c r="AS6" s="659"/>
      <c r="AT6" s="659"/>
      <c r="AU6" s="659"/>
      <c r="AV6" s="659"/>
      <c r="AW6" s="659"/>
      <c r="AX6" s="659"/>
      <c r="AY6" s="659"/>
      <c r="AZ6" s="659"/>
      <c r="BA6" s="659"/>
      <c r="BB6" s="659"/>
      <c r="BC6" s="659"/>
      <c r="BD6" s="659"/>
      <c r="BE6" s="659"/>
      <c r="BF6" s="660"/>
      <c r="BG6" s="661">
        <v>405647</v>
      </c>
      <c r="BH6" s="664"/>
      <c r="BI6" s="664"/>
      <c r="BJ6" s="664"/>
      <c r="BK6" s="664"/>
      <c r="BL6" s="664"/>
      <c r="BM6" s="664"/>
      <c r="BN6" s="665"/>
      <c r="BO6" s="723">
        <v>98.5</v>
      </c>
      <c r="BP6" s="723"/>
      <c r="BQ6" s="723"/>
      <c r="BR6" s="723"/>
      <c r="BS6" s="724">
        <v>2493</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51099</v>
      </c>
      <c r="CS6" s="664"/>
      <c r="CT6" s="664"/>
      <c r="CU6" s="664"/>
      <c r="CV6" s="664"/>
      <c r="CW6" s="664"/>
      <c r="CX6" s="664"/>
      <c r="CY6" s="665"/>
      <c r="CZ6" s="774">
        <v>1.9</v>
      </c>
      <c r="DA6" s="743"/>
      <c r="DB6" s="743"/>
      <c r="DC6" s="777"/>
      <c r="DD6" s="669" t="s">
        <v>126</v>
      </c>
      <c r="DE6" s="664"/>
      <c r="DF6" s="664"/>
      <c r="DG6" s="664"/>
      <c r="DH6" s="664"/>
      <c r="DI6" s="664"/>
      <c r="DJ6" s="664"/>
      <c r="DK6" s="664"/>
      <c r="DL6" s="664"/>
      <c r="DM6" s="664"/>
      <c r="DN6" s="664"/>
      <c r="DO6" s="664"/>
      <c r="DP6" s="665"/>
      <c r="DQ6" s="669">
        <v>50906</v>
      </c>
      <c r="DR6" s="664"/>
      <c r="DS6" s="664"/>
      <c r="DT6" s="664"/>
      <c r="DU6" s="664"/>
      <c r="DV6" s="664"/>
      <c r="DW6" s="664"/>
      <c r="DX6" s="664"/>
      <c r="DY6" s="664"/>
      <c r="DZ6" s="664"/>
      <c r="EA6" s="664"/>
      <c r="EB6" s="664"/>
      <c r="EC6" s="704"/>
    </row>
    <row r="7" spans="2:143" ht="11.25" customHeight="1" x14ac:dyDescent="0.2">
      <c r="B7" s="658" t="s">
        <v>232</v>
      </c>
      <c r="C7" s="659"/>
      <c r="D7" s="659"/>
      <c r="E7" s="659"/>
      <c r="F7" s="659"/>
      <c r="G7" s="659"/>
      <c r="H7" s="659"/>
      <c r="I7" s="659"/>
      <c r="J7" s="659"/>
      <c r="K7" s="659"/>
      <c r="L7" s="659"/>
      <c r="M7" s="659"/>
      <c r="N7" s="659"/>
      <c r="O7" s="659"/>
      <c r="P7" s="659"/>
      <c r="Q7" s="660"/>
      <c r="R7" s="661">
        <v>572</v>
      </c>
      <c r="S7" s="664"/>
      <c r="T7" s="664"/>
      <c r="U7" s="664"/>
      <c r="V7" s="664"/>
      <c r="W7" s="664"/>
      <c r="X7" s="664"/>
      <c r="Y7" s="665"/>
      <c r="Z7" s="723">
        <v>0</v>
      </c>
      <c r="AA7" s="723"/>
      <c r="AB7" s="723"/>
      <c r="AC7" s="723"/>
      <c r="AD7" s="724">
        <v>572</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147072</v>
      </c>
      <c r="BH7" s="664"/>
      <c r="BI7" s="664"/>
      <c r="BJ7" s="664"/>
      <c r="BK7" s="664"/>
      <c r="BL7" s="664"/>
      <c r="BM7" s="664"/>
      <c r="BN7" s="665"/>
      <c r="BO7" s="723">
        <v>35.700000000000003</v>
      </c>
      <c r="BP7" s="723"/>
      <c r="BQ7" s="723"/>
      <c r="BR7" s="723"/>
      <c r="BS7" s="724">
        <v>2493</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548164</v>
      </c>
      <c r="CS7" s="664"/>
      <c r="CT7" s="664"/>
      <c r="CU7" s="664"/>
      <c r="CV7" s="664"/>
      <c r="CW7" s="664"/>
      <c r="CX7" s="664"/>
      <c r="CY7" s="665"/>
      <c r="CZ7" s="723">
        <v>20.7</v>
      </c>
      <c r="DA7" s="723"/>
      <c r="DB7" s="723"/>
      <c r="DC7" s="723"/>
      <c r="DD7" s="669">
        <v>37674</v>
      </c>
      <c r="DE7" s="664"/>
      <c r="DF7" s="664"/>
      <c r="DG7" s="664"/>
      <c r="DH7" s="664"/>
      <c r="DI7" s="664"/>
      <c r="DJ7" s="664"/>
      <c r="DK7" s="664"/>
      <c r="DL7" s="664"/>
      <c r="DM7" s="664"/>
      <c r="DN7" s="664"/>
      <c r="DO7" s="664"/>
      <c r="DP7" s="665"/>
      <c r="DQ7" s="669">
        <v>471435</v>
      </c>
      <c r="DR7" s="664"/>
      <c r="DS7" s="664"/>
      <c r="DT7" s="664"/>
      <c r="DU7" s="664"/>
      <c r="DV7" s="664"/>
      <c r="DW7" s="664"/>
      <c r="DX7" s="664"/>
      <c r="DY7" s="664"/>
      <c r="DZ7" s="664"/>
      <c r="EA7" s="664"/>
      <c r="EB7" s="664"/>
      <c r="EC7" s="704"/>
    </row>
    <row r="8" spans="2:143" ht="11.25" customHeight="1" x14ac:dyDescent="0.2">
      <c r="B8" s="658" t="s">
        <v>235</v>
      </c>
      <c r="C8" s="659"/>
      <c r="D8" s="659"/>
      <c r="E8" s="659"/>
      <c r="F8" s="659"/>
      <c r="G8" s="659"/>
      <c r="H8" s="659"/>
      <c r="I8" s="659"/>
      <c r="J8" s="659"/>
      <c r="K8" s="659"/>
      <c r="L8" s="659"/>
      <c r="M8" s="659"/>
      <c r="N8" s="659"/>
      <c r="O8" s="659"/>
      <c r="P8" s="659"/>
      <c r="Q8" s="660"/>
      <c r="R8" s="661">
        <v>769</v>
      </c>
      <c r="S8" s="664"/>
      <c r="T8" s="664"/>
      <c r="U8" s="664"/>
      <c r="V8" s="664"/>
      <c r="W8" s="664"/>
      <c r="X8" s="664"/>
      <c r="Y8" s="665"/>
      <c r="Z8" s="723">
        <v>0</v>
      </c>
      <c r="AA8" s="723"/>
      <c r="AB8" s="723"/>
      <c r="AC8" s="723"/>
      <c r="AD8" s="724">
        <v>769</v>
      </c>
      <c r="AE8" s="724"/>
      <c r="AF8" s="724"/>
      <c r="AG8" s="724"/>
      <c r="AH8" s="724"/>
      <c r="AI8" s="724"/>
      <c r="AJ8" s="724"/>
      <c r="AK8" s="724"/>
      <c r="AL8" s="666">
        <v>0</v>
      </c>
      <c r="AM8" s="667"/>
      <c r="AN8" s="667"/>
      <c r="AO8" s="725"/>
      <c r="AP8" s="658" t="s">
        <v>236</v>
      </c>
      <c r="AQ8" s="659"/>
      <c r="AR8" s="659"/>
      <c r="AS8" s="659"/>
      <c r="AT8" s="659"/>
      <c r="AU8" s="659"/>
      <c r="AV8" s="659"/>
      <c r="AW8" s="659"/>
      <c r="AX8" s="659"/>
      <c r="AY8" s="659"/>
      <c r="AZ8" s="659"/>
      <c r="BA8" s="659"/>
      <c r="BB8" s="659"/>
      <c r="BC8" s="659"/>
      <c r="BD8" s="659"/>
      <c r="BE8" s="659"/>
      <c r="BF8" s="660"/>
      <c r="BG8" s="661">
        <v>6678</v>
      </c>
      <c r="BH8" s="664"/>
      <c r="BI8" s="664"/>
      <c r="BJ8" s="664"/>
      <c r="BK8" s="664"/>
      <c r="BL8" s="664"/>
      <c r="BM8" s="664"/>
      <c r="BN8" s="665"/>
      <c r="BO8" s="723">
        <v>1.6</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541149</v>
      </c>
      <c r="CS8" s="664"/>
      <c r="CT8" s="664"/>
      <c r="CU8" s="664"/>
      <c r="CV8" s="664"/>
      <c r="CW8" s="664"/>
      <c r="CX8" s="664"/>
      <c r="CY8" s="665"/>
      <c r="CZ8" s="723">
        <v>20.399999999999999</v>
      </c>
      <c r="DA8" s="723"/>
      <c r="DB8" s="723"/>
      <c r="DC8" s="723"/>
      <c r="DD8" s="669">
        <v>1461</v>
      </c>
      <c r="DE8" s="664"/>
      <c r="DF8" s="664"/>
      <c r="DG8" s="664"/>
      <c r="DH8" s="664"/>
      <c r="DI8" s="664"/>
      <c r="DJ8" s="664"/>
      <c r="DK8" s="664"/>
      <c r="DL8" s="664"/>
      <c r="DM8" s="664"/>
      <c r="DN8" s="664"/>
      <c r="DO8" s="664"/>
      <c r="DP8" s="665"/>
      <c r="DQ8" s="669">
        <v>324901</v>
      </c>
      <c r="DR8" s="664"/>
      <c r="DS8" s="664"/>
      <c r="DT8" s="664"/>
      <c r="DU8" s="664"/>
      <c r="DV8" s="664"/>
      <c r="DW8" s="664"/>
      <c r="DX8" s="664"/>
      <c r="DY8" s="664"/>
      <c r="DZ8" s="664"/>
      <c r="EA8" s="664"/>
      <c r="EB8" s="664"/>
      <c r="EC8" s="704"/>
    </row>
    <row r="9" spans="2:143" ht="11.25" customHeight="1" x14ac:dyDescent="0.2">
      <c r="B9" s="658" t="s">
        <v>239</v>
      </c>
      <c r="C9" s="659"/>
      <c r="D9" s="659"/>
      <c r="E9" s="659"/>
      <c r="F9" s="659"/>
      <c r="G9" s="659"/>
      <c r="H9" s="659"/>
      <c r="I9" s="659"/>
      <c r="J9" s="659"/>
      <c r="K9" s="659"/>
      <c r="L9" s="659"/>
      <c r="M9" s="659"/>
      <c r="N9" s="659"/>
      <c r="O9" s="659"/>
      <c r="P9" s="659"/>
      <c r="Q9" s="660"/>
      <c r="R9" s="661">
        <v>662</v>
      </c>
      <c r="S9" s="664"/>
      <c r="T9" s="664"/>
      <c r="U9" s="664"/>
      <c r="V9" s="664"/>
      <c r="W9" s="664"/>
      <c r="X9" s="664"/>
      <c r="Y9" s="665"/>
      <c r="Z9" s="723">
        <v>0</v>
      </c>
      <c r="AA9" s="723"/>
      <c r="AB9" s="723"/>
      <c r="AC9" s="723"/>
      <c r="AD9" s="724">
        <v>662</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126269</v>
      </c>
      <c r="BH9" s="664"/>
      <c r="BI9" s="664"/>
      <c r="BJ9" s="664"/>
      <c r="BK9" s="664"/>
      <c r="BL9" s="664"/>
      <c r="BM9" s="664"/>
      <c r="BN9" s="665"/>
      <c r="BO9" s="723">
        <v>30.7</v>
      </c>
      <c r="BP9" s="723"/>
      <c r="BQ9" s="723"/>
      <c r="BR9" s="723"/>
      <c r="BS9" s="669" t="s">
        <v>126</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225879</v>
      </c>
      <c r="CS9" s="664"/>
      <c r="CT9" s="664"/>
      <c r="CU9" s="664"/>
      <c r="CV9" s="664"/>
      <c r="CW9" s="664"/>
      <c r="CX9" s="664"/>
      <c r="CY9" s="665"/>
      <c r="CZ9" s="723">
        <v>8.5</v>
      </c>
      <c r="DA9" s="723"/>
      <c r="DB9" s="723"/>
      <c r="DC9" s="723"/>
      <c r="DD9" s="669">
        <v>9241</v>
      </c>
      <c r="DE9" s="664"/>
      <c r="DF9" s="664"/>
      <c r="DG9" s="664"/>
      <c r="DH9" s="664"/>
      <c r="DI9" s="664"/>
      <c r="DJ9" s="664"/>
      <c r="DK9" s="664"/>
      <c r="DL9" s="664"/>
      <c r="DM9" s="664"/>
      <c r="DN9" s="664"/>
      <c r="DO9" s="664"/>
      <c r="DP9" s="665"/>
      <c r="DQ9" s="669">
        <v>221266</v>
      </c>
      <c r="DR9" s="664"/>
      <c r="DS9" s="664"/>
      <c r="DT9" s="664"/>
      <c r="DU9" s="664"/>
      <c r="DV9" s="664"/>
      <c r="DW9" s="664"/>
      <c r="DX9" s="664"/>
      <c r="DY9" s="664"/>
      <c r="DZ9" s="664"/>
      <c r="EA9" s="664"/>
      <c r="EB9" s="664"/>
      <c r="EC9" s="704"/>
    </row>
    <row r="10" spans="2:143" ht="11.25" customHeight="1" x14ac:dyDescent="0.2">
      <c r="B10" s="658" t="s">
        <v>242</v>
      </c>
      <c r="C10" s="659"/>
      <c r="D10" s="659"/>
      <c r="E10" s="659"/>
      <c r="F10" s="659"/>
      <c r="G10" s="659"/>
      <c r="H10" s="659"/>
      <c r="I10" s="659"/>
      <c r="J10" s="659"/>
      <c r="K10" s="659"/>
      <c r="L10" s="659"/>
      <c r="M10" s="659"/>
      <c r="N10" s="659"/>
      <c r="O10" s="659"/>
      <c r="P10" s="659"/>
      <c r="Q10" s="660"/>
      <c r="R10" s="661" t="s">
        <v>173</v>
      </c>
      <c r="S10" s="664"/>
      <c r="T10" s="664"/>
      <c r="U10" s="664"/>
      <c r="V10" s="664"/>
      <c r="W10" s="664"/>
      <c r="X10" s="664"/>
      <c r="Y10" s="665"/>
      <c r="Z10" s="723" t="s">
        <v>237</v>
      </c>
      <c r="AA10" s="723"/>
      <c r="AB10" s="723"/>
      <c r="AC10" s="723"/>
      <c r="AD10" s="724" t="s">
        <v>126</v>
      </c>
      <c r="AE10" s="724"/>
      <c r="AF10" s="724"/>
      <c r="AG10" s="724"/>
      <c r="AH10" s="724"/>
      <c r="AI10" s="724"/>
      <c r="AJ10" s="724"/>
      <c r="AK10" s="724"/>
      <c r="AL10" s="666" t="s">
        <v>237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9728</v>
      </c>
      <c r="BH10" s="664"/>
      <c r="BI10" s="664"/>
      <c r="BJ10" s="664"/>
      <c r="BK10" s="664"/>
      <c r="BL10" s="664"/>
      <c r="BM10" s="664"/>
      <c r="BN10" s="665"/>
      <c r="BO10" s="723">
        <v>2.4</v>
      </c>
      <c r="BP10" s="723"/>
      <c r="BQ10" s="723"/>
      <c r="BR10" s="723"/>
      <c r="BS10" s="669">
        <v>1621</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95</v>
      </c>
      <c r="CS10" s="664"/>
      <c r="CT10" s="664"/>
      <c r="CU10" s="664"/>
      <c r="CV10" s="664"/>
      <c r="CW10" s="664"/>
      <c r="CX10" s="664"/>
      <c r="CY10" s="665"/>
      <c r="CZ10" s="723">
        <v>0</v>
      </c>
      <c r="DA10" s="723"/>
      <c r="DB10" s="723"/>
      <c r="DC10" s="723"/>
      <c r="DD10" s="669" t="s">
        <v>126</v>
      </c>
      <c r="DE10" s="664"/>
      <c r="DF10" s="664"/>
      <c r="DG10" s="664"/>
      <c r="DH10" s="664"/>
      <c r="DI10" s="664"/>
      <c r="DJ10" s="664"/>
      <c r="DK10" s="664"/>
      <c r="DL10" s="664"/>
      <c r="DM10" s="664"/>
      <c r="DN10" s="664"/>
      <c r="DO10" s="664"/>
      <c r="DP10" s="665"/>
      <c r="DQ10" s="669">
        <v>95</v>
      </c>
      <c r="DR10" s="664"/>
      <c r="DS10" s="664"/>
      <c r="DT10" s="664"/>
      <c r="DU10" s="664"/>
      <c r="DV10" s="664"/>
      <c r="DW10" s="664"/>
      <c r="DX10" s="664"/>
      <c r="DY10" s="664"/>
      <c r="DZ10" s="664"/>
      <c r="EA10" s="664"/>
      <c r="EB10" s="664"/>
      <c r="EC10" s="704"/>
    </row>
    <row r="11" spans="2:143" ht="11.25" customHeight="1" x14ac:dyDescent="0.2">
      <c r="B11" s="658" t="s">
        <v>245</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126</v>
      </c>
      <c r="AA11" s="723"/>
      <c r="AB11" s="723"/>
      <c r="AC11" s="723"/>
      <c r="AD11" s="724" t="s">
        <v>126</v>
      </c>
      <c r="AE11" s="724"/>
      <c r="AF11" s="724"/>
      <c r="AG11" s="724"/>
      <c r="AH11" s="724"/>
      <c r="AI11" s="724"/>
      <c r="AJ11" s="724"/>
      <c r="AK11" s="724"/>
      <c r="AL11" s="666" t="s">
        <v>126</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4397</v>
      </c>
      <c r="BH11" s="664"/>
      <c r="BI11" s="664"/>
      <c r="BJ11" s="664"/>
      <c r="BK11" s="664"/>
      <c r="BL11" s="664"/>
      <c r="BM11" s="664"/>
      <c r="BN11" s="665"/>
      <c r="BO11" s="723">
        <v>1.1000000000000001</v>
      </c>
      <c r="BP11" s="723"/>
      <c r="BQ11" s="723"/>
      <c r="BR11" s="723"/>
      <c r="BS11" s="669">
        <v>872</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105444</v>
      </c>
      <c r="CS11" s="664"/>
      <c r="CT11" s="664"/>
      <c r="CU11" s="664"/>
      <c r="CV11" s="664"/>
      <c r="CW11" s="664"/>
      <c r="CX11" s="664"/>
      <c r="CY11" s="665"/>
      <c r="CZ11" s="723">
        <v>4</v>
      </c>
      <c r="DA11" s="723"/>
      <c r="DB11" s="723"/>
      <c r="DC11" s="723"/>
      <c r="DD11" s="669">
        <v>49009</v>
      </c>
      <c r="DE11" s="664"/>
      <c r="DF11" s="664"/>
      <c r="DG11" s="664"/>
      <c r="DH11" s="664"/>
      <c r="DI11" s="664"/>
      <c r="DJ11" s="664"/>
      <c r="DK11" s="664"/>
      <c r="DL11" s="664"/>
      <c r="DM11" s="664"/>
      <c r="DN11" s="664"/>
      <c r="DO11" s="664"/>
      <c r="DP11" s="665"/>
      <c r="DQ11" s="669">
        <v>69715</v>
      </c>
      <c r="DR11" s="664"/>
      <c r="DS11" s="664"/>
      <c r="DT11" s="664"/>
      <c r="DU11" s="664"/>
      <c r="DV11" s="664"/>
      <c r="DW11" s="664"/>
      <c r="DX11" s="664"/>
      <c r="DY11" s="664"/>
      <c r="DZ11" s="664"/>
      <c r="EA11" s="664"/>
      <c r="EB11" s="664"/>
      <c r="EC11" s="704"/>
    </row>
    <row r="12" spans="2:143" ht="11.25" customHeight="1" x14ac:dyDescent="0.2">
      <c r="B12" s="658" t="s">
        <v>248</v>
      </c>
      <c r="C12" s="659"/>
      <c r="D12" s="659"/>
      <c r="E12" s="659"/>
      <c r="F12" s="659"/>
      <c r="G12" s="659"/>
      <c r="H12" s="659"/>
      <c r="I12" s="659"/>
      <c r="J12" s="659"/>
      <c r="K12" s="659"/>
      <c r="L12" s="659"/>
      <c r="M12" s="659"/>
      <c r="N12" s="659"/>
      <c r="O12" s="659"/>
      <c r="P12" s="659"/>
      <c r="Q12" s="660"/>
      <c r="R12" s="661">
        <v>76684</v>
      </c>
      <c r="S12" s="664"/>
      <c r="T12" s="664"/>
      <c r="U12" s="664"/>
      <c r="V12" s="664"/>
      <c r="W12" s="664"/>
      <c r="X12" s="664"/>
      <c r="Y12" s="665"/>
      <c r="Z12" s="723">
        <v>2.8</v>
      </c>
      <c r="AA12" s="723"/>
      <c r="AB12" s="723"/>
      <c r="AC12" s="723"/>
      <c r="AD12" s="724">
        <v>76684</v>
      </c>
      <c r="AE12" s="724"/>
      <c r="AF12" s="724"/>
      <c r="AG12" s="724"/>
      <c r="AH12" s="724"/>
      <c r="AI12" s="724"/>
      <c r="AJ12" s="724"/>
      <c r="AK12" s="724"/>
      <c r="AL12" s="666">
        <v>4.4000000000000004</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201533</v>
      </c>
      <c r="BH12" s="664"/>
      <c r="BI12" s="664"/>
      <c r="BJ12" s="664"/>
      <c r="BK12" s="664"/>
      <c r="BL12" s="664"/>
      <c r="BM12" s="664"/>
      <c r="BN12" s="665"/>
      <c r="BO12" s="723">
        <v>48.9</v>
      </c>
      <c r="BP12" s="723"/>
      <c r="BQ12" s="723"/>
      <c r="BR12" s="723"/>
      <c r="BS12" s="669" t="s">
        <v>173</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185640</v>
      </c>
      <c r="CS12" s="664"/>
      <c r="CT12" s="664"/>
      <c r="CU12" s="664"/>
      <c r="CV12" s="664"/>
      <c r="CW12" s="664"/>
      <c r="CX12" s="664"/>
      <c r="CY12" s="665"/>
      <c r="CZ12" s="723">
        <v>7</v>
      </c>
      <c r="DA12" s="723"/>
      <c r="DB12" s="723"/>
      <c r="DC12" s="723"/>
      <c r="DD12" s="669">
        <v>7837</v>
      </c>
      <c r="DE12" s="664"/>
      <c r="DF12" s="664"/>
      <c r="DG12" s="664"/>
      <c r="DH12" s="664"/>
      <c r="DI12" s="664"/>
      <c r="DJ12" s="664"/>
      <c r="DK12" s="664"/>
      <c r="DL12" s="664"/>
      <c r="DM12" s="664"/>
      <c r="DN12" s="664"/>
      <c r="DO12" s="664"/>
      <c r="DP12" s="665"/>
      <c r="DQ12" s="669">
        <v>149752</v>
      </c>
      <c r="DR12" s="664"/>
      <c r="DS12" s="664"/>
      <c r="DT12" s="664"/>
      <c r="DU12" s="664"/>
      <c r="DV12" s="664"/>
      <c r="DW12" s="664"/>
      <c r="DX12" s="664"/>
      <c r="DY12" s="664"/>
      <c r="DZ12" s="664"/>
      <c r="EA12" s="664"/>
      <c r="EB12" s="664"/>
      <c r="EC12" s="704"/>
    </row>
    <row r="13" spans="2:143" ht="11.25" customHeight="1" x14ac:dyDescent="0.2">
      <c r="B13" s="658" t="s">
        <v>251</v>
      </c>
      <c r="C13" s="659"/>
      <c r="D13" s="659"/>
      <c r="E13" s="659"/>
      <c r="F13" s="659"/>
      <c r="G13" s="659"/>
      <c r="H13" s="659"/>
      <c r="I13" s="659"/>
      <c r="J13" s="659"/>
      <c r="K13" s="659"/>
      <c r="L13" s="659"/>
      <c r="M13" s="659"/>
      <c r="N13" s="659"/>
      <c r="O13" s="659"/>
      <c r="P13" s="659"/>
      <c r="Q13" s="660"/>
      <c r="R13" s="661">
        <v>8938</v>
      </c>
      <c r="S13" s="664"/>
      <c r="T13" s="664"/>
      <c r="U13" s="664"/>
      <c r="V13" s="664"/>
      <c r="W13" s="664"/>
      <c r="X13" s="664"/>
      <c r="Y13" s="665"/>
      <c r="Z13" s="723">
        <v>0.3</v>
      </c>
      <c r="AA13" s="723"/>
      <c r="AB13" s="723"/>
      <c r="AC13" s="723"/>
      <c r="AD13" s="724">
        <v>8938</v>
      </c>
      <c r="AE13" s="724"/>
      <c r="AF13" s="724"/>
      <c r="AG13" s="724"/>
      <c r="AH13" s="724"/>
      <c r="AI13" s="724"/>
      <c r="AJ13" s="724"/>
      <c r="AK13" s="724"/>
      <c r="AL13" s="666">
        <v>0.5</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201326</v>
      </c>
      <c r="BH13" s="664"/>
      <c r="BI13" s="664"/>
      <c r="BJ13" s="664"/>
      <c r="BK13" s="664"/>
      <c r="BL13" s="664"/>
      <c r="BM13" s="664"/>
      <c r="BN13" s="665"/>
      <c r="BO13" s="723">
        <v>48.9</v>
      </c>
      <c r="BP13" s="723"/>
      <c r="BQ13" s="723"/>
      <c r="BR13" s="723"/>
      <c r="BS13" s="669" t="s">
        <v>126</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169271</v>
      </c>
      <c r="CS13" s="664"/>
      <c r="CT13" s="664"/>
      <c r="CU13" s="664"/>
      <c r="CV13" s="664"/>
      <c r="CW13" s="664"/>
      <c r="CX13" s="664"/>
      <c r="CY13" s="665"/>
      <c r="CZ13" s="723">
        <v>6.4</v>
      </c>
      <c r="DA13" s="723"/>
      <c r="DB13" s="723"/>
      <c r="DC13" s="723"/>
      <c r="DD13" s="669">
        <v>79812</v>
      </c>
      <c r="DE13" s="664"/>
      <c r="DF13" s="664"/>
      <c r="DG13" s="664"/>
      <c r="DH13" s="664"/>
      <c r="DI13" s="664"/>
      <c r="DJ13" s="664"/>
      <c r="DK13" s="664"/>
      <c r="DL13" s="664"/>
      <c r="DM13" s="664"/>
      <c r="DN13" s="664"/>
      <c r="DO13" s="664"/>
      <c r="DP13" s="665"/>
      <c r="DQ13" s="669">
        <v>88412</v>
      </c>
      <c r="DR13" s="664"/>
      <c r="DS13" s="664"/>
      <c r="DT13" s="664"/>
      <c r="DU13" s="664"/>
      <c r="DV13" s="664"/>
      <c r="DW13" s="664"/>
      <c r="DX13" s="664"/>
      <c r="DY13" s="664"/>
      <c r="DZ13" s="664"/>
      <c r="EA13" s="664"/>
      <c r="EB13" s="664"/>
      <c r="EC13" s="704"/>
    </row>
    <row r="14" spans="2:143" ht="11.25" customHeight="1" x14ac:dyDescent="0.2">
      <c r="B14" s="658" t="s">
        <v>254</v>
      </c>
      <c r="C14" s="659"/>
      <c r="D14" s="659"/>
      <c r="E14" s="659"/>
      <c r="F14" s="659"/>
      <c r="G14" s="659"/>
      <c r="H14" s="659"/>
      <c r="I14" s="659"/>
      <c r="J14" s="659"/>
      <c r="K14" s="659"/>
      <c r="L14" s="659"/>
      <c r="M14" s="659"/>
      <c r="N14" s="659"/>
      <c r="O14" s="659"/>
      <c r="P14" s="659"/>
      <c r="Q14" s="660"/>
      <c r="R14" s="661" t="s">
        <v>237</v>
      </c>
      <c r="S14" s="664"/>
      <c r="T14" s="664"/>
      <c r="U14" s="664"/>
      <c r="V14" s="664"/>
      <c r="W14" s="664"/>
      <c r="X14" s="664"/>
      <c r="Y14" s="665"/>
      <c r="Z14" s="723" t="s">
        <v>237</v>
      </c>
      <c r="AA14" s="723"/>
      <c r="AB14" s="723"/>
      <c r="AC14" s="723"/>
      <c r="AD14" s="724" t="s">
        <v>126</v>
      </c>
      <c r="AE14" s="724"/>
      <c r="AF14" s="724"/>
      <c r="AG14" s="724"/>
      <c r="AH14" s="724"/>
      <c r="AI14" s="724"/>
      <c r="AJ14" s="724"/>
      <c r="AK14" s="724"/>
      <c r="AL14" s="666" t="s">
        <v>126</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10926</v>
      </c>
      <c r="BH14" s="664"/>
      <c r="BI14" s="664"/>
      <c r="BJ14" s="664"/>
      <c r="BK14" s="664"/>
      <c r="BL14" s="664"/>
      <c r="BM14" s="664"/>
      <c r="BN14" s="665"/>
      <c r="BO14" s="723">
        <v>2.7</v>
      </c>
      <c r="BP14" s="723"/>
      <c r="BQ14" s="723"/>
      <c r="BR14" s="723"/>
      <c r="BS14" s="669" t="s">
        <v>237</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249023</v>
      </c>
      <c r="CS14" s="664"/>
      <c r="CT14" s="664"/>
      <c r="CU14" s="664"/>
      <c r="CV14" s="664"/>
      <c r="CW14" s="664"/>
      <c r="CX14" s="664"/>
      <c r="CY14" s="665"/>
      <c r="CZ14" s="723">
        <v>9.4</v>
      </c>
      <c r="DA14" s="723"/>
      <c r="DB14" s="723"/>
      <c r="DC14" s="723"/>
      <c r="DD14" s="669">
        <v>10433</v>
      </c>
      <c r="DE14" s="664"/>
      <c r="DF14" s="664"/>
      <c r="DG14" s="664"/>
      <c r="DH14" s="664"/>
      <c r="DI14" s="664"/>
      <c r="DJ14" s="664"/>
      <c r="DK14" s="664"/>
      <c r="DL14" s="664"/>
      <c r="DM14" s="664"/>
      <c r="DN14" s="664"/>
      <c r="DO14" s="664"/>
      <c r="DP14" s="665"/>
      <c r="DQ14" s="669">
        <v>240671</v>
      </c>
      <c r="DR14" s="664"/>
      <c r="DS14" s="664"/>
      <c r="DT14" s="664"/>
      <c r="DU14" s="664"/>
      <c r="DV14" s="664"/>
      <c r="DW14" s="664"/>
      <c r="DX14" s="664"/>
      <c r="DY14" s="664"/>
      <c r="DZ14" s="664"/>
      <c r="EA14" s="664"/>
      <c r="EB14" s="664"/>
      <c r="EC14" s="704"/>
    </row>
    <row r="15" spans="2:143" ht="11.25" customHeight="1" x14ac:dyDescent="0.2">
      <c r="B15" s="658" t="s">
        <v>257</v>
      </c>
      <c r="C15" s="659"/>
      <c r="D15" s="659"/>
      <c r="E15" s="659"/>
      <c r="F15" s="659"/>
      <c r="G15" s="659"/>
      <c r="H15" s="659"/>
      <c r="I15" s="659"/>
      <c r="J15" s="659"/>
      <c r="K15" s="659"/>
      <c r="L15" s="659"/>
      <c r="M15" s="659"/>
      <c r="N15" s="659"/>
      <c r="O15" s="659"/>
      <c r="P15" s="659"/>
      <c r="Q15" s="660"/>
      <c r="R15" s="661">
        <v>5251</v>
      </c>
      <c r="S15" s="664"/>
      <c r="T15" s="664"/>
      <c r="U15" s="664"/>
      <c r="V15" s="664"/>
      <c r="W15" s="664"/>
      <c r="X15" s="664"/>
      <c r="Y15" s="665"/>
      <c r="Z15" s="723">
        <v>0.2</v>
      </c>
      <c r="AA15" s="723"/>
      <c r="AB15" s="723"/>
      <c r="AC15" s="723"/>
      <c r="AD15" s="724">
        <v>5251</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46116</v>
      </c>
      <c r="BH15" s="664"/>
      <c r="BI15" s="664"/>
      <c r="BJ15" s="664"/>
      <c r="BK15" s="664"/>
      <c r="BL15" s="664"/>
      <c r="BM15" s="664"/>
      <c r="BN15" s="665"/>
      <c r="BO15" s="723">
        <v>11.2</v>
      </c>
      <c r="BP15" s="723"/>
      <c r="BQ15" s="723"/>
      <c r="BR15" s="723"/>
      <c r="BS15" s="669" t="s">
        <v>173</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333169</v>
      </c>
      <c r="CS15" s="664"/>
      <c r="CT15" s="664"/>
      <c r="CU15" s="664"/>
      <c r="CV15" s="664"/>
      <c r="CW15" s="664"/>
      <c r="CX15" s="664"/>
      <c r="CY15" s="665"/>
      <c r="CZ15" s="723">
        <v>12.6</v>
      </c>
      <c r="DA15" s="723"/>
      <c r="DB15" s="723"/>
      <c r="DC15" s="723"/>
      <c r="DD15" s="669">
        <v>22522</v>
      </c>
      <c r="DE15" s="664"/>
      <c r="DF15" s="664"/>
      <c r="DG15" s="664"/>
      <c r="DH15" s="664"/>
      <c r="DI15" s="664"/>
      <c r="DJ15" s="664"/>
      <c r="DK15" s="664"/>
      <c r="DL15" s="664"/>
      <c r="DM15" s="664"/>
      <c r="DN15" s="664"/>
      <c r="DO15" s="664"/>
      <c r="DP15" s="665"/>
      <c r="DQ15" s="669">
        <v>304877</v>
      </c>
      <c r="DR15" s="664"/>
      <c r="DS15" s="664"/>
      <c r="DT15" s="664"/>
      <c r="DU15" s="664"/>
      <c r="DV15" s="664"/>
      <c r="DW15" s="664"/>
      <c r="DX15" s="664"/>
      <c r="DY15" s="664"/>
      <c r="DZ15" s="664"/>
      <c r="EA15" s="664"/>
      <c r="EB15" s="664"/>
      <c r="EC15" s="704"/>
    </row>
    <row r="16" spans="2:143" ht="11.25" customHeight="1" x14ac:dyDescent="0.2">
      <c r="B16" s="658" t="s">
        <v>260</v>
      </c>
      <c r="C16" s="659"/>
      <c r="D16" s="659"/>
      <c r="E16" s="659"/>
      <c r="F16" s="659"/>
      <c r="G16" s="659"/>
      <c r="H16" s="659"/>
      <c r="I16" s="659"/>
      <c r="J16" s="659"/>
      <c r="K16" s="659"/>
      <c r="L16" s="659"/>
      <c r="M16" s="659"/>
      <c r="N16" s="659"/>
      <c r="O16" s="659"/>
      <c r="P16" s="659"/>
      <c r="Q16" s="660"/>
      <c r="R16" s="661" t="s">
        <v>126</v>
      </c>
      <c r="S16" s="664"/>
      <c r="T16" s="664"/>
      <c r="U16" s="664"/>
      <c r="V16" s="664"/>
      <c r="W16" s="664"/>
      <c r="X16" s="664"/>
      <c r="Y16" s="665"/>
      <c r="Z16" s="723" t="s">
        <v>126</v>
      </c>
      <c r="AA16" s="723"/>
      <c r="AB16" s="723"/>
      <c r="AC16" s="723"/>
      <c r="AD16" s="724" t="s">
        <v>237</v>
      </c>
      <c r="AE16" s="724"/>
      <c r="AF16" s="724"/>
      <c r="AG16" s="724"/>
      <c r="AH16" s="724"/>
      <c r="AI16" s="724"/>
      <c r="AJ16" s="724"/>
      <c r="AK16" s="724"/>
      <c r="AL16" s="666" t="s">
        <v>237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173</v>
      </c>
      <c r="BH16" s="664"/>
      <c r="BI16" s="664"/>
      <c r="BJ16" s="664"/>
      <c r="BK16" s="664"/>
      <c r="BL16" s="664"/>
      <c r="BM16" s="664"/>
      <c r="BN16" s="665"/>
      <c r="BO16" s="723" t="s">
        <v>126</v>
      </c>
      <c r="BP16" s="723"/>
      <c r="BQ16" s="723"/>
      <c r="BR16" s="723"/>
      <c r="BS16" s="669" t="s">
        <v>237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t="s">
        <v>126</v>
      </c>
      <c r="CS16" s="664"/>
      <c r="CT16" s="664"/>
      <c r="CU16" s="664"/>
      <c r="CV16" s="664"/>
      <c r="CW16" s="664"/>
      <c r="CX16" s="664"/>
      <c r="CY16" s="665"/>
      <c r="CZ16" s="723" t="s">
        <v>237</v>
      </c>
      <c r="DA16" s="723"/>
      <c r="DB16" s="723"/>
      <c r="DC16" s="723"/>
      <c r="DD16" s="669" t="s">
        <v>237</v>
      </c>
      <c r="DE16" s="664"/>
      <c r="DF16" s="664"/>
      <c r="DG16" s="664"/>
      <c r="DH16" s="664"/>
      <c r="DI16" s="664"/>
      <c r="DJ16" s="664"/>
      <c r="DK16" s="664"/>
      <c r="DL16" s="664"/>
      <c r="DM16" s="664"/>
      <c r="DN16" s="664"/>
      <c r="DO16" s="664"/>
      <c r="DP16" s="665"/>
      <c r="DQ16" s="669" t="s">
        <v>237</v>
      </c>
      <c r="DR16" s="664"/>
      <c r="DS16" s="664"/>
      <c r="DT16" s="664"/>
      <c r="DU16" s="664"/>
      <c r="DV16" s="664"/>
      <c r="DW16" s="664"/>
      <c r="DX16" s="664"/>
      <c r="DY16" s="664"/>
      <c r="DZ16" s="664"/>
      <c r="EA16" s="664"/>
      <c r="EB16" s="664"/>
      <c r="EC16" s="704"/>
    </row>
    <row r="17" spans="2:133" ht="11.25" customHeight="1" x14ac:dyDescent="0.2">
      <c r="B17" s="658" t="s">
        <v>263</v>
      </c>
      <c r="C17" s="659"/>
      <c r="D17" s="659"/>
      <c r="E17" s="659"/>
      <c r="F17" s="659"/>
      <c r="G17" s="659"/>
      <c r="H17" s="659"/>
      <c r="I17" s="659"/>
      <c r="J17" s="659"/>
      <c r="K17" s="659"/>
      <c r="L17" s="659"/>
      <c r="M17" s="659"/>
      <c r="N17" s="659"/>
      <c r="O17" s="659"/>
      <c r="P17" s="659"/>
      <c r="Q17" s="660"/>
      <c r="R17" s="661">
        <v>505</v>
      </c>
      <c r="S17" s="664"/>
      <c r="T17" s="664"/>
      <c r="U17" s="664"/>
      <c r="V17" s="664"/>
      <c r="W17" s="664"/>
      <c r="X17" s="664"/>
      <c r="Y17" s="665"/>
      <c r="Z17" s="723">
        <v>0</v>
      </c>
      <c r="AA17" s="723"/>
      <c r="AB17" s="723"/>
      <c r="AC17" s="723"/>
      <c r="AD17" s="724">
        <v>505</v>
      </c>
      <c r="AE17" s="724"/>
      <c r="AF17" s="724"/>
      <c r="AG17" s="724"/>
      <c r="AH17" s="724"/>
      <c r="AI17" s="724"/>
      <c r="AJ17" s="724"/>
      <c r="AK17" s="724"/>
      <c r="AL17" s="666">
        <v>0</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237</v>
      </c>
      <c r="BH17" s="664"/>
      <c r="BI17" s="664"/>
      <c r="BJ17" s="664"/>
      <c r="BK17" s="664"/>
      <c r="BL17" s="664"/>
      <c r="BM17" s="664"/>
      <c r="BN17" s="665"/>
      <c r="BO17" s="723" t="s">
        <v>126</v>
      </c>
      <c r="BP17" s="723"/>
      <c r="BQ17" s="723"/>
      <c r="BR17" s="723"/>
      <c r="BS17" s="669" t="s">
        <v>173</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242324</v>
      </c>
      <c r="CS17" s="664"/>
      <c r="CT17" s="664"/>
      <c r="CU17" s="664"/>
      <c r="CV17" s="664"/>
      <c r="CW17" s="664"/>
      <c r="CX17" s="664"/>
      <c r="CY17" s="665"/>
      <c r="CZ17" s="723">
        <v>9.1</v>
      </c>
      <c r="DA17" s="723"/>
      <c r="DB17" s="723"/>
      <c r="DC17" s="723"/>
      <c r="DD17" s="669" t="s">
        <v>126</v>
      </c>
      <c r="DE17" s="664"/>
      <c r="DF17" s="664"/>
      <c r="DG17" s="664"/>
      <c r="DH17" s="664"/>
      <c r="DI17" s="664"/>
      <c r="DJ17" s="664"/>
      <c r="DK17" s="664"/>
      <c r="DL17" s="664"/>
      <c r="DM17" s="664"/>
      <c r="DN17" s="664"/>
      <c r="DO17" s="664"/>
      <c r="DP17" s="665"/>
      <c r="DQ17" s="669">
        <v>192532</v>
      </c>
      <c r="DR17" s="664"/>
      <c r="DS17" s="664"/>
      <c r="DT17" s="664"/>
      <c r="DU17" s="664"/>
      <c r="DV17" s="664"/>
      <c r="DW17" s="664"/>
      <c r="DX17" s="664"/>
      <c r="DY17" s="664"/>
      <c r="DZ17" s="664"/>
      <c r="EA17" s="664"/>
      <c r="EB17" s="664"/>
      <c r="EC17" s="704"/>
    </row>
    <row r="18" spans="2:133" ht="11.25" customHeight="1" x14ac:dyDescent="0.2">
      <c r="B18" s="658" t="s">
        <v>266</v>
      </c>
      <c r="C18" s="659"/>
      <c r="D18" s="659"/>
      <c r="E18" s="659"/>
      <c r="F18" s="659"/>
      <c r="G18" s="659"/>
      <c r="H18" s="659"/>
      <c r="I18" s="659"/>
      <c r="J18" s="659"/>
      <c r="K18" s="659"/>
      <c r="L18" s="659"/>
      <c r="M18" s="659"/>
      <c r="N18" s="659"/>
      <c r="O18" s="659"/>
      <c r="P18" s="659"/>
      <c r="Q18" s="660"/>
      <c r="R18" s="661">
        <v>1336262</v>
      </c>
      <c r="S18" s="664"/>
      <c r="T18" s="664"/>
      <c r="U18" s="664"/>
      <c r="V18" s="664"/>
      <c r="W18" s="664"/>
      <c r="X18" s="664"/>
      <c r="Y18" s="665"/>
      <c r="Z18" s="723">
        <v>49.7</v>
      </c>
      <c r="AA18" s="723"/>
      <c r="AB18" s="723"/>
      <c r="AC18" s="723"/>
      <c r="AD18" s="724">
        <v>1207845</v>
      </c>
      <c r="AE18" s="724"/>
      <c r="AF18" s="724"/>
      <c r="AG18" s="724"/>
      <c r="AH18" s="724"/>
      <c r="AI18" s="724"/>
      <c r="AJ18" s="724"/>
      <c r="AK18" s="724"/>
      <c r="AL18" s="666">
        <v>69.2</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126</v>
      </c>
      <c r="BH18" s="664"/>
      <c r="BI18" s="664"/>
      <c r="BJ18" s="664"/>
      <c r="BK18" s="664"/>
      <c r="BL18" s="664"/>
      <c r="BM18" s="664"/>
      <c r="BN18" s="665"/>
      <c r="BO18" s="723" t="s">
        <v>237</v>
      </c>
      <c r="BP18" s="723"/>
      <c r="BQ18" s="723"/>
      <c r="BR18" s="723"/>
      <c r="BS18" s="669" t="s">
        <v>126</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173</v>
      </c>
      <c r="CS18" s="664"/>
      <c r="CT18" s="664"/>
      <c r="CU18" s="664"/>
      <c r="CV18" s="664"/>
      <c r="CW18" s="664"/>
      <c r="CX18" s="664"/>
      <c r="CY18" s="665"/>
      <c r="CZ18" s="723" t="s">
        <v>237</v>
      </c>
      <c r="DA18" s="723"/>
      <c r="DB18" s="723"/>
      <c r="DC18" s="723"/>
      <c r="DD18" s="669" t="s">
        <v>237</v>
      </c>
      <c r="DE18" s="664"/>
      <c r="DF18" s="664"/>
      <c r="DG18" s="664"/>
      <c r="DH18" s="664"/>
      <c r="DI18" s="664"/>
      <c r="DJ18" s="664"/>
      <c r="DK18" s="664"/>
      <c r="DL18" s="664"/>
      <c r="DM18" s="664"/>
      <c r="DN18" s="664"/>
      <c r="DO18" s="664"/>
      <c r="DP18" s="665"/>
      <c r="DQ18" s="669" t="s">
        <v>237</v>
      </c>
      <c r="DR18" s="664"/>
      <c r="DS18" s="664"/>
      <c r="DT18" s="664"/>
      <c r="DU18" s="664"/>
      <c r="DV18" s="664"/>
      <c r="DW18" s="664"/>
      <c r="DX18" s="664"/>
      <c r="DY18" s="664"/>
      <c r="DZ18" s="664"/>
      <c r="EA18" s="664"/>
      <c r="EB18" s="664"/>
      <c r="EC18" s="704"/>
    </row>
    <row r="19" spans="2:133" ht="11.25" customHeight="1" x14ac:dyDescent="0.2">
      <c r="B19" s="658" t="s">
        <v>269</v>
      </c>
      <c r="C19" s="659"/>
      <c r="D19" s="659"/>
      <c r="E19" s="659"/>
      <c r="F19" s="659"/>
      <c r="G19" s="659"/>
      <c r="H19" s="659"/>
      <c r="I19" s="659"/>
      <c r="J19" s="659"/>
      <c r="K19" s="659"/>
      <c r="L19" s="659"/>
      <c r="M19" s="659"/>
      <c r="N19" s="659"/>
      <c r="O19" s="659"/>
      <c r="P19" s="659"/>
      <c r="Q19" s="660"/>
      <c r="R19" s="661">
        <v>1207845</v>
      </c>
      <c r="S19" s="664"/>
      <c r="T19" s="664"/>
      <c r="U19" s="664"/>
      <c r="V19" s="664"/>
      <c r="W19" s="664"/>
      <c r="X19" s="664"/>
      <c r="Y19" s="665"/>
      <c r="Z19" s="723">
        <v>44.9</v>
      </c>
      <c r="AA19" s="723"/>
      <c r="AB19" s="723"/>
      <c r="AC19" s="723"/>
      <c r="AD19" s="724">
        <v>1207845</v>
      </c>
      <c r="AE19" s="724"/>
      <c r="AF19" s="724"/>
      <c r="AG19" s="724"/>
      <c r="AH19" s="724"/>
      <c r="AI19" s="724"/>
      <c r="AJ19" s="724"/>
      <c r="AK19" s="724"/>
      <c r="AL19" s="666">
        <v>69.2</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6183</v>
      </c>
      <c r="BH19" s="664"/>
      <c r="BI19" s="664"/>
      <c r="BJ19" s="664"/>
      <c r="BK19" s="664"/>
      <c r="BL19" s="664"/>
      <c r="BM19" s="664"/>
      <c r="BN19" s="665"/>
      <c r="BO19" s="723">
        <v>1.5</v>
      </c>
      <c r="BP19" s="723"/>
      <c r="BQ19" s="723"/>
      <c r="BR19" s="723"/>
      <c r="BS19" s="669" t="s">
        <v>173</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237</v>
      </c>
      <c r="CS19" s="664"/>
      <c r="CT19" s="664"/>
      <c r="CU19" s="664"/>
      <c r="CV19" s="664"/>
      <c r="CW19" s="664"/>
      <c r="CX19" s="664"/>
      <c r="CY19" s="665"/>
      <c r="CZ19" s="723" t="s">
        <v>237</v>
      </c>
      <c r="DA19" s="723"/>
      <c r="DB19" s="723"/>
      <c r="DC19" s="723"/>
      <c r="DD19" s="669" t="s">
        <v>237</v>
      </c>
      <c r="DE19" s="664"/>
      <c r="DF19" s="664"/>
      <c r="DG19" s="664"/>
      <c r="DH19" s="664"/>
      <c r="DI19" s="664"/>
      <c r="DJ19" s="664"/>
      <c r="DK19" s="664"/>
      <c r="DL19" s="664"/>
      <c r="DM19" s="664"/>
      <c r="DN19" s="664"/>
      <c r="DO19" s="664"/>
      <c r="DP19" s="665"/>
      <c r="DQ19" s="669" t="s">
        <v>173</v>
      </c>
      <c r="DR19" s="664"/>
      <c r="DS19" s="664"/>
      <c r="DT19" s="664"/>
      <c r="DU19" s="664"/>
      <c r="DV19" s="664"/>
      <c r="DW19" s="664"/>
      <c r="DX19" s="664"/>
      <c r="DY19" s="664"/>
      <c r="DZ19" s="664"/>
      <c r="EA19" s="664"/>
      <c r="EB19" s="664"/>
      <c r="EC19" s="704"/>
    </row>
    <row r="20" spans="2:133" ht="11.25" customHeight="1" x14ac:dyDescent="0.2">
      <c r="B20" s="658" t="s">
        <v>272</v>
      </c>
      <c r="C20" s="659"/>
      <c r="D20" s="659"/>
      <c r="E20" s="659"/>
      <c r="F20" s="659"/>
      <c r="G20" s="659"/>
      <c r="H20" s="659"/>
      <c r="I20" s="659"/>
      <c r="J20" s="659"/>
      <c r="K20" s="659"/>
      <c r="L20" s="659"/>
      <c r="M20" s="659"/>
      <c r="N20" s="659"/>
      <c r="O20" s="659"/>
      <c r="P20" s="659"/>
      <c r="Q20" s="660"/>
      <c r="R20" s="661">
        <v>128387</v>
      </c>
      <c r="S20" s="664"/>
      <c r="T20" s="664"/>
      <c r="U20" s="664"/>
      <c r="V20" s="664"/>
      <c r="W20" s="664"/>
      <c r="X20" s="664"/>
      <c r="Y20" s="665"/>
      <c r="Z20" s="723">
        <v>4.8</v>
      </c>
      <c r="AA20" s="723"/>
      <c r="AB20" s="723"/>
      <c r="AC20" s="723"/>
      <c r="AD20" s="724" t="s">
        <v>173</v>
      </c>
      <c r="AE20" s="724"/>
      <c r="AF20" s="724"/>
      <c r="AG20" s="724"/>
      <c r="AH20" s="724"/>
      <c r="AI20" s="724"/>
      <c r="AJ20" s="724"/>
      <c r="AK20" s="724"/>
      <c r="AL20" s="666" t="s">
        <v>126</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6183</v>
      </c>
      <c r="BH20" s="664"/>
      <c r="BI20" s="664"/>
      <c r="BJ20" s="664"/>
      <c r="BK20" s="664"/>
      <c r="BL20" s="664"/>
      <c r="BM20" s="664"/>
      <c r="BN20" s="665"/>
      <c r="BO20" s="723">
        <v>1.5</v>
      </c>
      <c r="BP20" s="723"/>
      <c r="BQ20" s="723"/>
      <c r="BR20" s="723"/>
      <c r="BS20" s="669" t="s">
        <v>237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2651257</v>
      </c>
      <c r="CS20" s="664"/>
      <c r="CT20" s="664"/>
      <c r="CU20" s="664"/>
      <c r="CV20" s="664"/>
      <c r="CW20" s="664"/>
      <c r="CX20" s="664"/>
      <c r="CY20" s="665"/>
      <c r="CZ20" s="723">
        <v>100</v>
      </c>
      <c r="DA20" s="723"/>
      <c r="DB20" s="723"/>
      <c r="DC20" s="723"/>
      <c r="DD20" s="669">
        <v>217989</v>
      </c>
      <c r="DE20" s="664"/>
      <c r="DF20" s="664"/>
      <c r="DG20" s="664"/>
      <c r="DH20" s="664"/>
      <c r="DI20" s="664"/>
      <c r="DJ20" s="664"/>
      <c r="DK20" s="664"/>
      <c r="DL20" s="664"/>
      <c r="DM20" s="664"/>
      <c r="DN20" s="664"/>
      <c r="DO20" s="664"/>
      <c r="DP20" s="665"/>
      <c r="DQ20" s="669">
        <v>2114562</v>
      </c>
      <c r="DR20" s="664"/>
      <c r="DS20" s="664"/>
      <c r="DT20" s="664"/>
      <c r="DU20" s="664"/>
      <c r="DV20" s="664"/>
      <c r="DW20" s="664"/>
      <c r="DX20" s="664"/>
      <c r="DY20" s="664"/>
      <c r="DZ20" s="664"/>
      <c r="EA20" s="664"/>
      <c r="EB20" s="664"/>
      <c r="EC20" s="704"/>
    </row>
    <row r="21" spans="2:133" ht="11.25" customHeight="1" x14ac:dyDescent="0.2">
      <c r="B21" s="658" t="s">
        <v>275</v>
      </c>
      <c r="C21" s="659"/>
      <c r="D21" s="659"/>
      <c r="E21" s="659"/>
      <c r="F21" s="659"/>
      <c r="G21" s="659"/>
      <c r="H21" s="659"/>
      <c r="I21" s="659"/>
      <c r="J21" s="659"/>
      <c r="K21" s="659"/>
      <c r="L21" s="659"/>
      <c r="M21" s="659"/>
      <c r="N21" s="659"/>
      <c r="O21" s="659"/>
      <c r="P21" s="659"/>
      <c r="Q21" s="660"/>
      <c r="R21" s="661">
        <v>30</v>
      </c>
      <c r="S21" s="664"/>
      <c r="T21" s="664"/>
      <c r="U21" s="664"/>
      <c r="V21" s="664"/>
      <c r="W21" s="664"/>
      <c r="X21" s="664"/>
      <c r="Y21" s="665"/>
      <c r="Z21" s="723">
        <v>0</v>
      </c>
      <c r="AA21" s="723"/>
      <c r="AB21" s="723"/>
      <c r="AC21" s="723"/>
      <c r="AD21" s="724" t="s">
        <v>126</v>
      </c>
      <c r="AE21" s="724"/>
      <c r="AF21" s="724"/>
      <c r="AG21" s="724"/>
      <c r="AH21" s="724"/>
      <c r="AI21" s="724"/>
      <c r="AJ21" s="724"/>
      <c r="AK21" s="724"/>
      <c r="AL21" s="666" t="s">
        <v>237</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6183</v>
      </c>
      <c r="BH21" s="664"/>
      <c r="BI21" s="664"/>
      <c r="BJ21" s="664"/>
      <c r="BK21" s="664"/>
      <c r="BL21" s="664"/>
      <c r="BM21" s="664"/>
      <c r="BN21" s="665"/>
      <c r="BO21" s="723">
        <v>1.5</v>
      </c>
      <c r="BP21" s="723"/>
      <c r="BQ21" s="723"/>
      <c r="BR21" s="723"/>
      <c r="BS21" s="669" t="s">
        <v>237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277</v>
      </c>
      <c r="C22" s="659"/>
      <c r="D22" s="659"/>
      <c r="E22" s="659"/>
      <c r="F22" s="659"/>
      <c r="G22" s="659"/>
      <c r="H22" s="659"/>
      <c r="I22" s="659"/>
      <c r="J22" s="659"/>
      <c r="K22" s="659"/>
      <c r="L22" s="659"/>
      <c r="M22" s="659"/>
      <c r="N22" s="659"/>
      <c r="O22" s="659"/>
      <c r="P22" s="659"/>
      <c r="Q22" s="660"/>
      <c r="R22" s="661">
        <v>1864750</v>
      </c>
      <c r="S22" s="664"/>
      <c r="T22" s="664"/>
      <c r="U22" s="664"/>
      <c r="V22" s="664"/>
      <c r="W22" s="664"/>
      <c r="X22" s="664"/>
      <c r="Y22" s="665"/>
      <c r="Z22" s="723">
        <v>69.3</v>
      </c>
      <c r="AA22" s="723"/>
      <c r="AB22" s="723"/>
      <c r="AC22" s="723"/>
      <c r="AD22" s="724">
        <v>1736333</v>
      </c>
      <c r="AE22" s="724"/>
      <c r="AF22" s="724"/>
      <c r="AG22" s="724"/>
      <c r="AH22" s="724"/>
      <c r="AI22" s="724"/>
      <c r="AJ22" s="724"/>
      <c r="AK22" s="724"/>
      <c r="AL22" s="666">
        <v>99.4</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126</v>
      </c>
      <c r="BH22" s="664"/>
      <c r="BI22" s="664"/>
      <c r="BJ22" s="664"/>
      <c r="BK22" s="664"/>
      <c r="BL22" s="664"/>
      <c r="BM22" s="664"/>
      <c r="BN22" s="665"/>
      <c r="BO22" s="723" t="s">
        <v>237</v>
      </c>
      <c r="BP22" s="723"/>
      <c r="BQ22" s="723"/>
      <c r="BR22" s="723"/>
      <c r="BS22" s="669" t="s">
        <v>173</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280</v>
      </c>
      <c r="C23" s="659"/>
      <c r="D23" s="659"/>
      <c r="E23" s="659"/>
      <c r="F23" s="659"/>
      <c r="G23" s="659"/>
      <c r="H23" s="659"/>
      <c r="I23" s="659"/>
      <c r="J23" s="659"/>
      <c r="K23" s="659"/>
      <c r="L23" s="659"/>
      <c r="M23" s="659"/>
      <c r="N23" s="659"/>
      <c r="O23" s="659"/>
      <c r="P23" s="659"/>
      <c r="Q23" s="660"/>
      <c r="R23" s="661" t="s">
        <v>126</v>
      </c>
      <c r="S23" s="664"/>
      <c r="T23" s="664"/>
      <c r="U23" s="664"/>
      <c r="V23" s="664"/>
      <c r="W23" s="664"/>
      <c r="X23" s="664"/>
      <c r="Y23" s="665"/>
      <c r="Z23" s="723" t="s">
        <v>237</v>
      </c>
      <c r="AA23" s="723"/>
      <c r="AB23" s="723"/>
      <c r="AC23" s="723"/>
      <c r="AD23" s="724" t="s">
        <v>173</v>
      </c>
      <c r="AE23" s="724"/>
      <c r="AF23" s="724"/>
      <c r="AG23" s="724"/>
      <c r="AH23" s="724"/>
      <c r="AI23" s="724"/>
      <c r="AJ23" s="724"/>
      <c r="AK23" s="724"/>
      <c r="AL23" s="666" t="s">
        <v>237</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126</v>
      </c>
      <c r="BH23" s="664"/>
      <c r="BI23" s="664"/>
      <c r="BJ23" s="664"/>
      <c r="BK23" s="664"/>
      <c r="BL23" s="664"/>
      <c r="BM23" s="664"/>
      <c r="BN23" s="665"/>
      <c r="BO23" s="723" t="s">
        <v>237</v>
      </c>
      <c r="BP23" s="723"/>
      <c r="BQ23" s="723"/>
      <c r="BR23" s="723"/>
      <c r="BS23" s="669" t="s">
        <v>173</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2">
      <c r="B24" s="658" t="s">
        <v>287</v>
      </c>
      <c r="C24" s="659"/>
      <c r="D24" s="659"/>
      <c r="E24" s="659"/>
      <c r="F24" s="659"/>
      <c r="G24" s="659"/>
      <c r="H24" s="659"/>
      <c r="I24" s="659"/>
      <c r="J24" s="659"/>
      <c r="K24" s="659"/>
      <c r="L24" s="659"/>
      <c r="M24" s="659"/>
      <c r="N24" s="659"/>
      <c r="O24" s="659"/>
      <c r="P24" s="659"/>
      <c r="Q24" s="660"/>
      <c r="R24" s="661">
        <v>2760</v>
      </c>
      <c r="S24" s="664"/>
      <c r="T24" s="664"/>
      <c r="U24" s="664"/>
      <c r="V24" s="664"/>
      <c r="W24" s="664"/>
      <c r="X24" s="664"/>
      <c r="Y24" s="665"/>
      <c r="Z24" s="723">
        <v>0.1</v>
      </c>
      <c r="AA24" s="723"/>
      <c r="AB24" s="723"/>
      <c r="AC24" s="723"/>
      <c r="AD24" s="724" t="s">
        <v>126</v>
      </c>
      <c r="AE24" s="724"/>
      <c r="AF24" s="724"/>
      <c r="AG24" s="724"/>
      <c r="AH24" s="724"/>
      <c r="AI24" s="724"/>
      <c r="AJ24" s="724"/>
      <c r="AK24" s="724"/>
      <c r="AL24" s="666" t="s">
        <v>126</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237</v>
      </c>
      <c r="BH24" s="664"/>
      <c r="BI24" s="664"/>
      <c r="BJ24" s="664"/>
      <c r="BK24" s="664"/>
      <c r="BL24" s="664"/>
      <c r="BM24" s="664"/>
      <c r="BN24" s="665"/>
      <c r="BO24" s="723" t="s">
        <v>237</v>
      </c>
      <c r="BP24" s="723"/>
      <c r="BQ24" s="723"/>
      <c r="BR24" s="723"/>
      <c r="BS24" s="669" t="s">
        <v>237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1013301</v>
      </c>
      <c r="CS24" s="727"/>
      <c r="CT24" s="727"/>
      <c r="CU24" s="727"/>
      <c r="CV24" s="727"/>
      <c r="CW24" s="727"/>
      <c r="CX24" s="727"/>
      <c r="CY24" s="773"/>
      <c r="CZ24" s="774">
        <v>38.200000000000003</v>
      </c>
      <c r="DA24" s="743"/>
      <c r="DB24" s="743"/>
      <c r="DC24" s="777"/>
      <c r="DD24" s="772">
        <v>785250</v>
      </c>
      <c r="DE24" s="727"/>
      <c r="DF24" s="727"/>
      <c r="DG24" s="727"/>
      <c r="DH24" s="727"/>
      <c r="DI24" s="727"/>
      <c r="DJ24" s="727"/>
      <c r="DK24" s="773"/>
      <c r="DL24" s="772">
        <v>782646</v>
      </c>
      <c r="DM24" s="727"/>
      <c r="DN24" s="727"/>
      <c r="DO24" s="727"/>
      <c r="DP24" s="727"/>
      <c r="DQ24" s="727"/>
      <c r="DR24" s="727"/>
      <c r="DS24" s="727"/>
      <c r="DT24" s="727"/>
      <c r="DU24" s="727"/>
      <c r="DV24" s="773"/>
      <c r="DW24" s="774">
        <v>42.9</v>
      </c>
      <c r="DX24" s="743"/>
      <c r="DY24" s="743"/>
      <c r="DZ24" s="743"/>
      <c r="EA24" s="743"/>
      <c r="EB24" s="743"/>
      <c r="EC24" s="775"/>
    </row>
    <row r="25" spans="2:133" ht="11.25" customHeight="1" x14ac:dyDescent="0.2">
      <c r="B25" s="658" t="s">
        <v>290</v>
      </c>
      <c r="C25" s="659"/>
      <c r="D25" s="659"/>
      <c r="E25" s="659"/>
      <c r="F25" s="659"/>
      <c r="G25" s="659"/>
      <c r="H25" s="659"/>
      <c r="I25" s="659"/>
      <c r="J25" s="659"/>
      <c r="K25" s="659"/>
      <c r="L25" s="659"/>
      <c r="M25" s="659"/>
      <c r="N25" s="659"/>
      <c r="O25" s="659"/>
      <c r="P25" s="659"/>
      <c r="Q25" s="660"/>
      <c r="R25" s="661">
        <v>83864</v>
      </c>
      <c r="S25" s="664"/>
      <c r="T25" s="664"/>
      <c r="U25" s="664"/>
      <c r="V25" s="664"/>
      <c r="W25" s="664"/>
      <c r="X25" s="664"/>
      <c r="Y25" s="665"/>
      <c r="Z25" s="723">
        <v>3.1</v>
      </c>
      <c r="AA25" s="723"/>
      <c r="AB25" s="723"/>
      <c r="AC25" s="723"/>
      <c r="AD25" s="724" t="s">
        <v>237</v>
      </c>
      <c r="AE25" s="724"/>
      <c r="AF25" s="724"/>
      <c r="AG25" s="724"/>
      <c r="AH25" s="724"/>
      <c r="AI25" s="724"/>
      <c r="AJ25" s="724"/>
      <c r="AK25" s="724"/>
      <c r="AL25" s="666" t="s">
        <v>126</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237</v>
      </c>
      <c r="BH25" s="664"/>
      <c r="BI25" s="664"/>
      <c r="BJ25" s="664"/>
      <c r="BK25" s="664"/>
      <c r="BL25" s="664"/>
      <c r="BM25" s="664"/>
      <c r="BN25" s="665"/>
      <c r="BO25" s="723" t="s">
        <v>237</v>
      </c>
      <c r="BP25" s="723"/>
      <c r="BQ25" s="723"/>
      <c r="BR25" s="723"/>
      <c r="BS25" s="669" t="s">
        <v>126</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535449</v>
      </c>
      <c r="CS25" s="662"/>
      <c r="CT25" s="662"/>
      <c r="CU25" s="662"/>
      <c r="CV25" s="662"/>
      <c r="CW25" s="662"/>
      <c r="CX25" s="662"/>
      <c r="CY25" s="663"/>
      <c r="CZ25" s="666">
        <v>20.2</v>
      </c>
      <c r="DA25" s="695"/>
      <c r="DB25" s="695"/>
      <c r="DC25" s="696"/>
      <c r="DD25" s="669">
        <v>516582</v>
      </c>
      <c r="DE25" s="662"/>
      <c r="DF25" s="662"/>
      <c r="DG25" s="662"/>
      <c r="DH25" s="662"/>
      <c r="DI25" s="662"/>
      <c r="DJ25" s="662"/>
      <c r="DK25" s="663"/>
      <c r="DL25" s="669">
        <v>513978</v>
      </c>
      <c r="DM25" s="662"/>
      <c r="DN25" s="662"/>
      <c r="DO25" s="662"/>
      <c r="DP25" s="662"/>
      <c r="DQ25" s="662"/>
      <c r="DR25" s="662"/>
      <c r="DS25" s="662"/>
      <c r="DT25" s="662"/>
      <c r="DU25" s="662"/>
      <c r="DV25" s="663"/>
      <c r="DW25" s="666">
        <v>28.2</v>
      </c>
      <c r="DX25" s="695"/>
      <c r="DY25" s="695"/>
      <c r="DZ25" s="695"/>
      <c r="EA25" s="695"/>
      <c r="EB25" s="695"/>
      <c r="EC25" s="697"/>
    </row>
    <row r="26" spans="2:133" ht="11.25" customHeight="1" x14ac:dyDescent="0.2">
      <c r="B26" s="658" t="s">
        <v>293</v>
      </c>
      <c r="C26" s="659"/>
      <c r="D26" s="659"/>
      <c r="E26" s="659"/>
      <c r="F26" s="659"/>
      <c r="G26" s="659"/>
      <c r="H26" s="659"/>
      <c r="I26" s="659"/>
      <c r="J26" s="659"/>
      <c r="K26" s="659"/>
      <c r="L26" s="659"/>
      <c r="M26" s="659"/>
      <c r="N26" s="659"/>
      <c r="O26" s="659"/>
      <c r="P26" s="659"/>
      <c r="Q26" s="660"/>
      <c r="R26" s="661">
        <v>3072</v>
      </c>
      <c r="S26" s="664"/>
      <c r="T26" s="664"/>
      <c r="U26" s="664"/>
      <c r="V26" s="664"/>
      <c r="W26" s="664"/>
      <c r="X26" s="664"/>
      <c r="Y26" s="665"/>
      <c r="Z26" s="723">
        <v>0.1</v>
      </c>
      <c r="AA26" s="723"/>
      <c r="AB26" s="723"/>
      <c r="AC26" s="723"/>
      <c r="AD26" s="724" t="s">
        <v>173</v>
      </c>
      <c r="AE26" s="724"/>
      <c r="AF26" s="724"/>
      <c r="AG26" s="724"/>
      <c r="AH26" s="724"/>
      <c r="AI26" s="724"/>
      <c r="AJ26" s="724"/>
      <c r="AK26" s="724"/>
      <c r="AL26" s="666" t="s">
        <v>237</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237</v>
      </c>
      <c r="BH26" s="664"/>
      <c r="BI26" s="664"/>
      <c r="BJ26" s="664"/>
      <c r="BK26" s="664"/>
      <c r="BL26" s="664"/>
      <c r="BM26" s="664"/>
      <c r="BN26" s="665"/>
      <c r="BO26" s="723" t="s">
        <v>237</v>
      </c>
      <c r="BP26" s="723"/>
      <c r="BQ26" s="723"/>
      <c r="BR26" s="723"/>
      <c r="BS26" s="669" t="s">
        <v>173</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337894</v>
      </c>
      <c r="CS26" s="664"/>
      <c r="CT26" s="664"/>
      <c r="CU26" s="664"/>
      <c r="CV26" s="664"/>
      <c r="CW26" s="664"/>
      <c r="CX26" s="664"/>
      <c r="CY26" s="665"/>
      <c r="CZ26" s="666">
        <v>12.7</v>
      </c>
      <c r="DA26" s="695"/>
      <c r="DB26" s="695"/>
      <c r="DC26" s="696"/>
      <c r="DD26" s="669">
        <v>320266</v>
      </c>
      <c r="DE26" s="664"/>
      <c r="DF26" s="664"/>
      <c r="DG26" s="664"/>
      <c r="DH26" s="664"/>
      <c r="DI26" s="664"/>
      <c r="DJ26" s="664"/>
      <c r="DK26" s="665"/>
      <c r="DL26" s="669" t="s">
        <v>126</v>
      </c>
      <c r="DM26" s="664"/>
      <c r="DN26" s="664"/>
      <c r="DO26" s="664"/>
      <c r="DP26" s="664"/>
      <c r="DQ26" s="664"/>
      <c r="DR26" s="664"/>
      <c r="DS26" s="664"/>
      <c r="DT26" s="664"/>
      <c r="DU26" s="664"/>
      <c r="DV26" s="665"/>
      <c r="DW26" s="666" t="s">
        <v>237</v>
      </c>
      <c r="DX26" s="695"/>
      <c r="DY26" s="695"/>
      <c r="DZ26" s="695"/>
      <c r="EA26" s="695"/>
      <c r="EB26" s="695"/>
      <c r="EC26" s="697"/>
    </row>
    <row r="27" spans="2:133" ht="11.25" customHeight="1" x14ac:dyDescent="0.2">
      <c r="B27" s="658" t="s">
        <v>296</v>
      </c>
      <c r="C27" s="659"/>
      <c r="D27" s="659"/>
      <c r="E27" s="659"/>
      <c r="F27" s="659"/>
      <c r="G27" s="659"/>
      <c r="H27" s="659"/>
      <c r="I27" s="659"/>
      <c r="J27" s="659"/>
      <c r="K27" s="659"/>
      <c r="L27" s="659"/>
      <c r="M27" s="659"/>
      <c r="N27" s="659"/>
      <c r="O27" s="659"/>
      <c r="P27" s="659"/>
      <c r="Q27" s="660"/>
      <c r="R27" s="661">
        <v>142047</v>
      </c>
      <c r="S27" s="664"/>
      <c r="T27" s="664"/>
      <c r="U27" s="664"/>
      <c r="V27" s="664"/>
      <c r="W27" s="664"/>
      <c r="X27" s="664"/>
      <c r="Y27" s="665"/>
      <c r="Z27" s="723">
        <v>5.3</v>
      </c>
      <c r="AA27" s="723"/>
      <c r="AB27" s="723"/>
      <c r="AC27" s="723"/>
      <c r="AD27" s="724" t="s">
        <v>126</v>
      </c>
      <c r="AE27" s="724"/>
      <c r="AF27" s="724"/>
      <c r="AG27" s="724"/>
      <c r="AH27" s="724"/>
      <c r="AI27" s="724"/>
      <c r="AJ27" s="724"/>
      <c r="AK27" s="724"/>
      <c r="AL27" s="666" t="s">
        <v>237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411830</v>
      </c>
      <c r="BH27" s="664"/>
      <c r="BI27" s="664"/>
      <c r="BJ27" s="664"/>
      <c r="BK27" s="664"/>
      <c r="BL27" s="664"/>
      <c r="BM27" s="664"/>
      <c r="BN27" s="665"/>
      <c r="BO27" s="723">
        <v>100</v>
      </c>
      <c r="BP27" s="723"/>
      <c r="BQ27" s="723"/>
      <c r="BR27" s="723"/>
      <c r="BS27" s="669">
        <v>2493</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235604</v>
      </c>
      <c r="CS27" s="662"/>
      <c r="CT27" s="662"/>
      <c r="CU27" s="662"/>
      <c r="CV27" s="662"/>
      <c r="CW27" s="662"/>
      <c r="CX27" s="662"/>
      <c r="CY27" s="663"/>
      <c r="CZ27" s="666">
        <v>8.9</v>
      </c>
      <c r="DA27" s="695"/>
      <c r="DB27" s="695"/>
      <c r="DC27" s="696"/>
      <c r="DD27" s="669">
        <v>76212</v>
      </c>
      <c r="DE27" s="662"/>
      <c r="DF27" s="662"/>
      <c r="DG27" s="662"/>
      <c r="DH27" s="662"/>
      <c r="DI27" s="662"/>
      <c r="DJ27" s="662"/>
      <c r="DK27" s="663"/>
      <c r="DL27" s="669">
        <v>76212</v>
      </c>
      <c r="DM27" s="662"/>
      <c r="DN27" s="662"/>
      <c r="DO27" s="662"/>
      <c r="DP27" s="662"/>
      <c r="DQ27" s="662"/>
      <c r="DR27" s="662"/>
      <c r="DS27" s="662"/>
      <c r="DT27" s="662"/>
      <c r="DU27" s="662"/>
      <c r="DV27" s="663"/>
      <c r="DW27" s="666">
        <v>4.2</v>
      </c>
      <c r="DX27" s="695"/>
      <c r="DY27" s="695"/>
      <c r="DZ27" s="695"/>
      <c r="EA27" s="695"/>
      <c r="EB27" s="695"/>
      <c r="EC27" s="697"/>
    </row>
    <row r="28" spans="2:133" ht="11.25" customHeight="1" x14ac:dyDescent="0.2">
      <c r="B28" s="766" t="s">
        <v>299</v>
      </c>
      <c r="C28" s="767"/>
      <c r="D28" s="767"/>
      <c r="E28" s="767"/>
      <c r="F28" s="767"/>
      <c r="G28" s="767"/>
      <c r="H28" s="767"/>
      <c r="I28" s="767"/>
      <c r="J28" s="767"/>
      <c r="K28" s="767"/>
      <c r="L28" s="767"/>
      <c r="M28" s="767"/>
      <c r="N28" s="767"/>
      <c r="O28" s="767"/>
      <c r="P28" s="767"/>
      <c r="Q28" s="768"/>
      <c r="R28" s="661">
        <v>9277</v>
      </c>
      <c r="S28" s="664"/>
      <c r="T28" s="664"/>
      <c r="U28" s="664"/>
      <c r="V28" s="664"/>
      <c r="W28" s="664"/>
      <c r="X28" s="664"/>
      <c r="Y28" s="665"/>
      <c r="Z28" s="723">
        <v>0.3</v>
      </c>
      <c r="AA28" s="723"/>
      <c r="AB28" s="723"/>
      <c r="AC28" s="723"/>
      <c r="AD28" s="724">
        <v>9277</v>
      </c>
      <c r="AE28" s="724"/>
      <c r="AF28" s="724"/>
      <c r="AG28" s="724"/>
      <c r="AH28" s="724"/>
      <c r="AI28" s="724"/>
      <c r="AJ28" s="724"/>
      <c r="AK28" s="724"/>
      <c r="AL28" s="666">
        <v>0.5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242248</v>
      </c>
      <c r="CS28" s="664"/>
      <c r="CT28" s="664"/>
      <c r="CU28" s="664"/>
      <c r="CV28" s="664"/>
      <c r="CW28" s="664"/>
      <c r="CX28" s="664"/>
      <c r="CY28" s="665"/>
      <c r="CZ28" s="666">
        <v>9.1</v>
      </c>
      <c r="DA28" s="695"/>
      <c r="DB28" s="695"/>
      <c r="DC28" s="696"/>
      <c r="DD28" s="669">
        <v>192456</v>
      </c>
      <c r="DE28" s="664"/>
      <c r="DF28" s="664"/>
      <c r="DG28" s="664"/>
      <c r="DH28" s="664"/>
      <c r="DI28" s="664"/>
      <c r="DJ28" s="664"/>
      <c r="DK28" s="665"/>
      <c r="DL28" s="669">
        <v>192456</v>
      </c>
      <c r="DM28" s="664"/>
      <c r="DN28" s="664"/>
      <c r="DO28" s="664"/>
      <c r="DP28" s="664"/>
      <c r="DQ28" s="664"/>
      <c r="DR28" s="664"/>
      <c r="DS28" s="664"/>
      <c r="DT28" s="664"/>
      <c r="DU28" s="664"/>
      <c r="DV28" s="665"/>
      <c r="DW28" s="666">
        <v>10.6</v>
      </c>
      <c r="DX28" s="695"/>
      <c r="DY28" s="695"/>
      <c r="DZ28" s="695"/>
      <c r="EA28" s="695"/>
      <c r="EB28" s="695"/>
      <c r="EC28" s="697"/>
    </row>
    <row r="29" spans="2:133" ht="11.25" customHeight="1" x14ac:dyDescent="0.2">
      <c r="B29" s="658" t="s">
        <v>301</v>
      </c>
      <c r="C29" s="659"/>
      <c r="D29" s="659"/>
      <c r="E29" s="659"/>
      <c r="F29" s="659"/>
      <c r="G29" s="659"/>
      <c r="H29" s="659"/>
      <c r="I29" s="659"/>
      <c r="J29" s="659"/>
      <c r="K29" s="659"/>
      <c r="L29" s="659"/>
      <c r="M29" s="659"/>
      <c r="N29" s="659"/>
      <c r="O29" s="659"/>
      <c r="P29" s="659"/>
      <c r="Q29" s="660"/>
      <c r="R29" s="661">
        <v>120995</v>
      </c>
      <c r="S29" s="664"/>
      <c r="T29" s="664"/>
      <c r="U29" s="664"/>
      <c r="V29" s="664"/>
      <c r="W29" s="664"/>
      <c r="X29" s="664"/>
      <c r="Y29" s="665"/>
      <c r="Z29" s="723">
        <v>4.5</v>
      </c>
      <c r="AA29" s="723"/>
      <c r="AB29" s="723"/>
      <c r="AC29" s="723"/>
      <c r="AD29" s="724" t="s">
        <v>126</v>
      </c>
      <c r="AE29" s="724"/>
      <c r="AF29" s="724"/>
      <c r="AG29" s="724"/>
      <c r="AH29" s="724"/>
      <c r="AI29" s="724"/>
      <c r="AJ29" s="724"/>
      <c r="AK29" s="724"/>
      <c r="AL29" s="666" t="s">
        <v>126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242243</v>
      </c>
      <c r="CS29" s="662"/>
      <c r="CT29" s="662"/>
      <c r="CU29" s="662"/>
      <c r="CV29" s="662"/>
      <c r="CW29" s="662"/>
      <c r="CX29" s="662"/>
      <c r="CY29" s="663"/>
      <c r="CZ29" s="666">
        <v>9.1</v>
      </c>
      <c r="DA29" s="695"/>
      <c r="DB29" s="695"/>
      <c r="DC29" s="696"/>
      <c r="DD29" s="669">
        <v>192451</v>
      </c>
      <c r="DE29" s="662"/>
      <c r="DF29" s="662"/>
      <c r="DG29" s="662"/>
      <c r="DH29" s="662"/>
      <c r="DI29" s="662"/>
      <c r="DJ29" s="662"/>
      <c r="DK29" s="663"/>
      <c r="DL29" s="669">
        <v>192451</v>
      </c>
      <c r="DM29" s="662"/>
      <c r="DN29" s="662"/>
      <c r="DO29" s="662"/>
      <c r="DP29" s="662"/>
      <c r="DQ29" s="662"/>
      <c r="DR29" s="662"/>
      <c r="DS29" s="662"/>
      <c r="DT29" s="662"/>
      <c r="DU29" s="662"/>
      <c r="DV29" s="663"/>
      <c r="DW29" s="666">
        <v>10.6</v>
      </c>
      <c r="DX29" s="695"/>
      <c r="DY29" s="695"/>
      <c r="DZ29" s="695"/>
      <c r="EA29" s="695"/>
      <c r="EB29" s="695"/>
      <c r="EC29" s="697"/>
    </row>
    <row r="30" spans="2:133" ht="11.25" customHeight="1" x14ac:dyDescent="0.2">
      <c r="B30" s="658" t="s">
        <v>306</v>
      </c>
      <c r="C30" s="659"/>
      <c r="D30" s="659"/>
      <c r="E30" s="659"/>
      <c r="F30" s="659"/>
      <c r="G30" s="659"/>
      <c r="H30" s="659"/>
      <c r="I30" s="659"/>
      <c r="J30" s="659"/>
      <c r="K30" s="659"/>
      <c r="L30" s="659"/>
      <c r="M30" s="659"/>
      <c r="N30" s="659"/>
      <c r="O30" s="659"/>
      <c r="P30" s="659"/>
      <c r="Q30" s="660"/>
      <c r="R30" s="661">
        <v>11083</v>
      </c>
      <c r="S30" s="664"/>
      <c r="T30" s="664"/>
      <c r="U30" s="664"/>
      <c r="V30" s="664"/>
      <c r="W30" s="664"/>
      <c r="X30" s="664"/>
      <c r="Y30" s="665"/>
      <c r="Z30" s="723">
        <v>0.4</v>
      </c>
      <c r="AA30" s="723"/>
      <c r="AB30" s="723"/>
      <c r="AC30" s="723"/>
      <c r="AD30" s="724">
        <v>92</v>
      </c>
      <c r="AE30" s="724"/>
      <c r="AF30" s="724"/>
      <c r="AG30" s="724"/>
      <c r="AH30" s="724"/>
      <c r="AI30" s="724"/>
      <c r="AJ30" s="724"/>
      <c r="AK30" s="724"/>
      <c r="AL30" s="666">
        <v>0</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98.1</v>
      </c>
      <c r="BH30" s="742"/>
      <c r="BI30" s="742"/>
      <c r="BJ30" s="742"/>
      <c r="BK30" s="742"/>
      <c r="BL30" s="742"/>
      <c r="BM30" s="743">
        <v>90.7</v>
      </c>
      <c r="BN30" s="742"/>
      <c r="BO30" s="742"/>
      <c r="BP30" s="742"/>
      <c r="BQ30" s="744"/>
      <c r="BR30" s="741">
        <v>98.4</v>
      </c>
      <c r="BS30" s="742"/>
      <c r="BT30" s="742"/>
      <c r="BU30" s="742"/>
      <c r="BV30" s="742"/>
      <c r="BW30" s="742"/>
      <c r="BX30" s="743">
        <v>89.8</v>
      </c>
      <c r="BY30" s="742"/>
      <c r="BZ30" s="742"/>
      <c r="CA30" s="742"/>
      <c r="CB30" s="744"/>
      <c r="CD30" s="747"/>
      <c r="CE30" s="748"/>
      <c r="CF30" s="705" t="s">
        <v>309</v>
      </c>
      <c r="CG30" s="702"/>
      <c r="CH30" s="702"/>
      <c r="CI30" s="702"/>
      <c r="CJ30" s="702"/>
      <c r="CK30" s="702"/>
      <c r="CL30" s="702"/>
      <c r="CM30" s="702"/>
      <c r="CN30" s="702"/>
      <c r="CO30" s="702"/>
      <c r="CP30" s="702"/>
      <c r="CQ30" s="703"/>
      <c r="CR30" s="661">
        <v>220162</v>
      </c>
      <c r="CS30" s="664"/>
      <c r="CT30" s="664"/>
      <c r="CU30" s="664"/>
      <c r="CV30" s="664"/>
      <c r="CW30" s="664"/>
      <c r="CX30" s="664"/>
      <c r="CY30" s="665"/>
      <c r="CZ30" s="666">
        <v>8.3000000000000007</v>
      </c>
      <c r="DA30" s="695"/>
      <c r="DB30" s="695"/>
      <c r="DC30" s="696"/>
      <c r="DD30" s="669">
        <v>178675</v>
      </c>
      <c r="DE30" s="664"/>
      <c r="DF30" s="664"/>
      <c r="DG30" s="664"/>
      <c r="DH30" s="664"/>
      <c r="DI30" s="664"/>
      <c r="DJ30" s="664"/>
      <c r="DK30" s="665"/>
      <c r="DL30" s="669">
        <v>178675</v>
      </c>
      <c r="DM30" s="664"/>
      <c r="DN30" s="664"/>
      <c r="DO30" s="664"/>
      <c r="DP30" s="664"/>
      <c r="DQ30" s="664"/>
      <c r="DR30" s="664"/>
      <c r="DS30" s="664"/>
      <c r="DT30" s="664"/>
      <c r="DU30" s="664"/>
      <c r="DV30" s="665"/>
      <c r="DW30" s="666">
        <v>9.8000000000000007</v>
      </c>
      <c r="DX30" s="695"/>
      <c r="DY30" s="695"/>
      <c r="DZ30" s="695"/>
      <c r="EA30" s="695"/>
      <c r="EB30" s="695"/>
      <c r="EC30" s="697"/>
    </row>
    <row r="31" spans="2:133" ht="11.25" customHeight="1" x14ac:dyDescent="0.2">
      <c r="B31" s="658" t="s">
        <v>310</v>
      </c>
      <c r="C31" s="659"/>
      <c r="D31" s="659"/>
      <c r="E31" s="659"/>
      <c r="F31" s="659"/>
      <c r="G31" s="659"/>
      <c r="H31" s="659"/>
      <c r="I31" s="659"/>
      <c r="J31" s="659"/>
      <c r="K31" s="659"/>
      <c r="L31" s="659"/>
      <c r="M31" s="659"/>
      <c r="N31" s="659"/>
      <c r="O31" s="659"/>
      <c r="P31" s="659"/>
      <c r="Q31" s="660"/>
      <c r="R31" s="661">
        <v>147428</v>
      </c>
      <c r="S31" s="664"/>
      <c r="T31" s="664"/>
      <c r="U31" s="664"/>
      <c r="V31" s="664"/>
      <c r="W31" s="664"/>
      <c r="X31" s="664"/>
      <c r="Y31" s="665"/>
      <c r="Z31" s="723">
        <v>5.5</v>
      </c>
      <c r="AA31" s="723"/>
      <c r="AB31" s="723"/>
      <c r="AC31" s="723"/>
      <c r="AD31" s="724" t="s">
        <v>237</v>
      </c>
      <c r="AE31" s="724"/>
      <c r="AF31" s="724"/>
      <c r="AG31" s="724"/>
      <c r="AH31" s="724"/>
      <c r="AI31" s="724"/>
      <c r="AJ31" s="724"/>
      <c r="AK31" s="724"/>
      <c r="AL31" s="666" t="s">
        <v>173</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96.9</v>
      </c>
      <c r="BH31" s="662"/>
      <c r="BI31" s="662"/>
      <c r="BJ31" s="662"/>
      <c r="BK31" s="662"/>
      <c r="BL31" s="662"/>
      <c r="BM31" s="667">
        <v>87.3</v>
      </c>
      <c r="BN31" s="740"/>
      <c r="BO31" s="740"/>
      <c r="BP31" s="740"/>
      <c r="BQ31" s="701"/>
      <c r="BR31" s="739">
        <v>97.8</v>
      </c>
      <c r="BS31" s="662"/>
      <c r="BT31" s="662"/>
      <c r="BU31" s="662"/>
      <c r="BV31" s="662"/>
      <c r="BW31" s="662"/>
      <c r="BX31" s="667">
        <v>86.1</v>
      </c>
      <c r="BY31" s="740"/>
      <c r="BZ31" s="740"/>
      <c r="CA31" s="740"/>
      <c r="CB31" s="701"/>
      <c r="CD31" s="747"/>
      <c r="CE31" s="748"/>
      <c r="CF31" s="705" t="s">
        <v>313</v>
      </c>
      <c r="CG31" s="702"/>
      <c r="CH31" s="702"/>
      <c r="CI31" s="702"/>
      <c r="CJ31" s="702"/>
      <c r="CK31" s="702"/>
      <c r="CL31" s="702"/>
      <c r="CM31" s="702"/>
      <c r="CN31" s="702"/>
      <c r="CO31" s="702"/>
      <c r="CP31" s="702"/>
      <c r="CQ31" s="703"/>
      <c r="CR31" s="661">
        <v>22081</v>
      </c>
      <c r="CS31" s="662"/>
      <c r="CT31" s="662"/>
      <c r="CU31" s="662"/>
      <c r="CV31" s="662"/>
      <c r="CW31" s="662"/>
      <c r="CX31" s="662"/>
      <c r="CY31" s="663"/>
      <c r="CZ31" s="666">
        <v>0.8</v>
      </c>
      <c r="DA31" s="695"/>
      <c r="DB31" s="695"/>
      <c r="DC31" s="696"/>
      <c r="DD31" s="669">
        <v>13776</v>
      </c>
      <c r="DE31" s="662"/>
      <c r="DF31" s="662"/>
      <c r="DG31" s="662"/>
      <c r="DH31" s="662"/>
      <c r="DI31" s="662"/>
      <c r="DJ31" s="662"/>
      <c r="DK31" s="663"/>
      <c r="DL31" s="669">
        <v>13776</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2">
      <c r="B32" s="658" t="s">
        <v>314</v>
      </c>
      <c r="C32" s="659"/>
      <c r="D32" s="659"/>
      <c r="E32" s="659"/>
      <c r="F32" s="659"/>
      <c r="G32" s="659"/>
      <c r="H32" s="659"/>
      <c r="I32" s="659"/>
      <c r="J32" s="659"/>
      <c r="K32" s="659"/>
      <c r="L32" s="659"/>
      <c r="M32" s="659"/>
      <c r="N32" s="659"/>
      <c r="O32" s="659"/>
      <c r="P32" s="659"/>
      <c r="Q32" s="660"/>
      <c r="R32" s="661">
        <v>169919</v>
      </c>
      <c r="S32" s="664"/>
      <c r="T32" s="664"/>
      <c r="U32" s="664"/>
      <c r="V32" s="664"/>
      <c r="W32" s="664"/>
      <c r="X32" s="664"/>
      <c r="Y32" s="665"/>
      <c r="Z32" s="723">
        <v>6.3</v>
      </c>
      <c r="AA32" s="723"/>
      <c r="AB32" s="723"/>
      <c r="AC32" s="723"/>
      <c r="AD32" s="724" t="s">
        <v>173</v>
      </c>
      <c r="AE32" s="724"/>
      <c r="AF32" s="724"/>
      <c r="AG32" s="724"/>
      <c r="AH32" s="724"/>
      <c r="AI32" s="724"/>
      <c r="AJ32" s="724"/>
      <c r="AK32" s="724"/>
      <c r="AL32" s="666" t="s">
        <v>237</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98.4</v>
      </c>
      <c r="BH32" s="677"/>
      <c r="BI32" s="677"/>
      <c r="BJ32" s="677"/>
      <c r="BK32" s="677"/>
      <c r="BL32" s="677"/>
      <c r="BM32" s="721">
        <v>91</v>
      </c>
      <c r="BN32" s="677"/>
      <c r="BO32" s="677"/>
      <c r="BP32" s="677"/>
      <c r="BQ32" s="714"/>
      <c r="BR32" s="738">
        <v>98.5</v>
      </c>
      <c r="BS32" s="677"/>
      <c r="BT32" s="677"/>
      <c r="BU32" s="677"/>
      <c r="BV32" s="677"/>
      <c r="BW32" s="677"/>
      <c r="BX32" s="721">
        <v>90.3</v>
      </c>
      <c r="BY32" s="677"/>
      <c r="BZ32" s="677"/>
      <c r="CA32" s="677"/>
      <c r="CB32" s="714"/>
      <c r="CD32" s="749"/>
      <c r="CE32" s="750"/>
      <c r="CF32" s="705" t="s">
        <v>316</v>
      </c>
      <c r="CG32" s="702"/>
      <c r="CH32" s="702"/>
      <c r="CI32" s="702"/>
      <c r="CJ32" s="702"/>
      <c r="CK32" s="702"/>
      <c r="CL32" s="702"/>
      <c r="CM32" s="702"/>
      <c r="CN32" s="702"/>
      <c r="CO32" s="702"/>
      <c r="CP32" s="702"/>
      <c r="CQ32" s="703"/>
      <c r="CR32" s="661">
        <v>5</v>
      </c>
      <c r="CS32" s="664"/>
      <c r="CT32" s="664"/>
      <c r="CU32" s="664"/>
      <c r="CV32" s="664"/>
      <c r="CW32" s="664"/>
      <c r="CX32" s="664"/>
      <c r="CY32" s="665"/>
      <c r="CZ32" s="666">
        <v>0</v>
      </c>
      <c r="DA32" s="695"/>
      <c r="DB32" s="695"/>
      <c r="DC32" s="696"/>
      <c r="DD32" s="669">
        <v>5</v>
      </c>
      <c r="DE32" s="664"/>
      <c r="DF32" s="664"/>
      <c r="DG32" s="664"/>
      <c r="DH32" s="664"/>
      <c r="DI32" s="664"/>
      <c r="DJ32" s="664"/>
      <c r="DK32" s="665"/>
      <c r="DL32" s="669">
        <v>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317</v>
      </c>
      <c r="C33" s="659"/>
      <c r="D33" s="659"/>
      <c r="E33" s="659"/>
      <c r="F33" s="659"/>
      <c r="G33" s="659"/>
      <c r="H33" s="659"/>
      <c r="I33" s="659"/>
      <c r="J33" s="659"/>
      <c r="K33" s="659"/>
      <c r="L33" s="659"/>
      <c r="M33" s="659"/>
      <c r="N33" s="659"/>
      <c r="O33" s="659"/>
      <c r="P33" s="659"/>
      <c r="Q33" s="660"/>
      <c r="R33" s="661">
        <v>389</v>
      </c>
      <c r="S33" s="664"/>
      <c r="T33" s="664"/>
      <c r="U33" s="664"/>
      <c r="V33" s="664"/>
      <c r="W33" s="664"/>
      <c r="X33" s="664"/>
      <c r="Y33" s="665"/>
      <c r="Z33" s="723">
        <v>0</v>
      </c>
      <c r="AA33" s="723"/>
      <c r="AB33" s="723"/>
      <c r="AC33" s="723"/>
      <c r="AD33" s="724" t="s">
        <v>173</v>
      </c>
      <c r="AE33" s="724"/>
      <c r="AF33" s="724"/>
      <c r="AG33" s="724"/>
      <c r="AH33" s="724"/>
      <c r="AI33" s="724"/>
      <c r="AJ33" s="724"/>
      <c r="AK33" s="724"/>
      <c r="AL33" s="666" t="s">
        <v>173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1419967</v>
      </c>
      <c r="CS33" s="662"/>
      <c r="CT33" s="662"/>
      <c r="CU33" s="662"/>
      <c r="CV33" s="662"/>
      <c r="CW33" s="662"/>
      <c r="CX33" s="662"/>
      <c r="CY33" s="663"/>
      <c r="CZ33" s="666">
        <v>53.6</v>
      </c>
      <c r="DA33" s="695"/>
      <c r="DB33" s="695"/>
      <c r="DC33" s="696"/>
      <c r="DD33" s="669">
        <v>1263225</v>
      </c>
      <c r="DE33" s="662"/>
      <c r="DF33" s="662"/>
      <c r="DG33" s="662"/>
      <c r="DH33" s="662"/>
      <c r="DI33" s="662"/>
      <c r="DJ33" s="662"/>
      <c r="DK33" s="663"/>
      <c r="DL33" s="669">
        <v>988954</v>
      </c>
      <c r="DM33" s="662"/>
      <c r="DN33" s="662"/>
      <c r="DO33" s="662"/>
      <c r="DP33" s="662"/>
      <c r="DQ33" s="662"/>
      <c r="DR33" s="662"/>
      <c r="DS33" s="662"/>
      <c r="DT33" s="662"/>
      <c r="DU33" s="662"/>
      <c r="DV33" s="663"/>
      <c r="DW33" s="666">
        <v>54.2</v>
      </c>
      <c r="DX33" s="695"/>
      <c r="DY33" s="695"/>
      <c r="DZ33" s="695"/>
      <c r="EA33" s="695"/>
      <c r="EB33" s="695"/>
      <c r="EC33" s="697"/>
    </row>
    <row r="34" spans="2:133" ht="11.25" customHeight="1" x14ac:dyDescent="0.2">
      <c r="B34" s="658" t="s">
        <v>319</v>
      </c>
      <c r="C34" s="659"/>
      <c r="D34" s="659"/>
      <c r="E34" s="659"/>
      <c r="F34" s="659"/>
      <c r="G34" s="659"/>
      <c r="H34" s="659"/>
      <c r="I34" s="659"/>
      <c r="J34" s="659"/>
      <c r="K34" s="659"/>
      <c r="L34" s="659"/>
      <c r="M34" s="659"/>
      <c r="N34" s="659"/>
      <c r="O34" s="659"/>
      <c r="P34" s="659"/>
      <c r="Q34" s="660"/>
      <c r="R34" s="661">
        <v>53035</v>
      </c>
      <c r="S34" s="664"/>
      <c r="T34" s="664"/>
      <c r="U34" s="664"/>
      <c r="V34" s="664"/>
      <c r="W34" s="664"/>
      <c r="X34" s="664"/>
      <c r="Y34" s="665"/>
      <c r="Z34" s="723">
        <v>2</v>
      </c>
      <c r="AA34" s="723"/>
      <c r="AB34" s="723"/>
      <c r="AC34" s="723"/>
      <c r="AD34" s="724">
        <v>304</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615616</v>
      </c>
      <c r="CS34" s="664"/>
      <c r="CT34" s="664"/>
      <c r="CU34" s="664"/>
      <c r="CV34" s="664"/>
      <c r="CW34" s="664"/>
      <c r="CX34" s="664"/>
      <c r="CY34" s="665"/>
      <c r="CZ34" s="666">
        <v>23.2</v>
      </c>
      <c r="DA34" s="695"/>
      <c r="DB34" s="695"/>
      <c r="DC34" s="696"/>
      <c r="DD34" s="669">
        <v>553820</v>
      </c>
      <c r="DE34" s="664"/>
      <c r="DF34" s="664"/>
      <c r="DG34" s="664"/>
      <c r="DH34" s="664"/>
      <c r="DI34" s="664"/>
      <c r="DJ34" s="664"/>
      <c r="DK34" s="665"/>
      <c r="DL34" s="669">
        <v>434035</v>
      </c>
      <c r="DM34" s="664"/>
      <c r="DN34" s="664"/>
      <c r="DO34" s="664"/>
      <c r="DP34" s="664"/>
      <c r="DQ34" s="664"/>
      <c r="DR34" s="664"/>
      <c r="DS34" s="664"/>
      <c r="DT34" s="664"/>
      <c r="DU34" s="664"/>
      <c r="DV34" s="665"/>
      <c r="DW34" s="666">
        <v>23.8</v>
      </c>
      <c r="DX34" s="695"/>
      <c r="DY34" s="695"/>
      <c r="DZ34" s="695"/>
      <c r="EA34" s="695"/>
      <c r="EB34" s="695"/>
      <c r="EC34" s="697"/>
    </row>
    <row r="35" spans="2:133" ht="11.25" customHeight="1" x14ac:dyDescent="0.2">
      <c r="B35" s="658" t="s">
        <v>323</v>
      </c>
      <c r="C35" s="659"/>
      <c r="D35" s="659"/>
      <c r="E35" s="659"/>
      <c r="F35" s="659"/>
      <c r="G35" s="659"/>
      <c r="H35" s="659"/>
      <c r="I35" s="659"/>
      <c r="J35" s="659"/>
      <c r="K35" s="659"/>
      <c r="L35" s="659"/>
      <c r="M35" s="659"/>
      <c r="N35" s="659"/>
      <c r="O35" s="659"/>
      <c r="P35" s="659"/>
      <c r="Q35" s="660"/>
      <c r="R35" s="661">
        <v>82600</v>
      </c>
      <c r="S35" s="664"/>
      <c r="T35" s="664"/>
      <c r="U35" s="664"/>
      <c r="V35" s="664"/>
      <c r="W35" s="664"/>
      <c r="X35" s="664"/>
      <c r="Y35" s="665"/>
      <c r="Z35" s="723">
        <v>3.1</v>
      </c>
      <c r="AA35" s="723"/>
      <c r="AB35" s="723"/>
      <c r="AC35" s="723"/>
      <c r="AD35" s="724" t="s">
        <v>126</v>
      </c>
      <c r="AE35" s="724"/>
      <c r="AF35" s="724"/>
      <c r="AG35" s="724"/>
      <c r="AH35" s="724"/>
      <c r="AI35" s="724"/>
      <c r="AJ35" s="724"/>
      <c r="AK35" s="724"/>
      <c r="AL35" s="666" t="s">
        <v>126</v>
      </c>
      <c r="AM35" s="667"/>
      <c r="AN35" s="667"/>
      <c r="AO35" s="725"/>
      <c r="AP35" s="234"/>
      <c r="AQ35" s="729" t="s">
        <v>324</v>
      </c>
      <c r="AR35" s="730"/>
      <c r="AS35" s="730"/>
      <c r="AT35" s="730"/>
      <c r="AU35" s="730"/>
      <c r="AV35" s="730"/>
      <c r="AW35" s="730"/>
      <c r="AX35" s="730"/>
      <c r="AY35" s="731"/>
      <c r="AZ35" s="726">
        <v>199320</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61435</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54882</v>
      </c>
      <c r="CS35" s="662"/>
      <c r="CT35" s="662"/>
      <c r="CU35" s="662"/>
      <c r="CV35" s="662"/>
      <c r="CW35" s="662"/>
      <c r="CX35" s="662"/>
      <c r="CY35" s="663"/>
      <c r="CZ35" s="666">
        <v>2.1</v>
      </c>
      <c r="DA35" s="695"/>
      <c r="DB35" s="695"/>
      <c r="DC35" s="696"/>
      <c r="DD35" s="669">
        <v>46573</v>
      </c>
      <c r="DE35" s="662"/>
      <c r="DF35" s="662"/>
      <c r="DG35" s="662"/>
      <c r="DH35" s="662"/>
      <c r="DI35" s="662"/>
      <c r="DJ35" s="662"/>
      <c r="DK35" s="663"/>
      <c r="DL35" s="669">
        <v>5075</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2">
      <c r="B36" s="658" t="s">
        <v>327</v>
      </c>
      <c r="C36" s="659"/>
      <c r="D36" s="659"/>
      <c r="E36" s="659"/>
      <c r="F36" s="659"/>
      <c r="G36" s="659"/>
      <c r="H36" s="659"/>
      <c r="I36" s="659"/>
      <c r="J36" s="659"/>
      <c r="K36" s="659"/>
      <c r="L36" s="659"/>
      <c r="M36" s="659"/>
      <c r="N36" s="659"/>
      <c r="O36" s="659"/>
      <c r="P36" s="659"/>
      <c r="Q36" s="660"/>
      <c r="R36" s="661" t="s">
        <v>237</v>
      </c>
      <c r="S36" s="664"/>
      <c r="T36" s="664"/>
      <c r="U36" s="664"/>
      <c r="V36" s="664"/>
      <c r="W36" s="664"/>
      <c r="X36" s="664"/>
      <c r="Y36" s="665"/>
      <c r="Z36" s="723" t="s">
        <v>126</v>
      </c>
      <c r="AA36" s="723"/>
      <c r="AB36" s="723"/>
      <c r="AC36" s="723"/>
      <c r="AD36" s="724" t="s">
        <v>173</v>
      </c>
      <c r="AE36" s="724"/>
      <c r="AF36" s="724"/>
      <c r="AG36" s="724"/>
      <c r="AH36" s="724"/>
      <c r="AI36" s="724"/>
      <c r="AJ36" s="724"/>
      <c r="AK36" s="724"/>
      <c r="AL36" s="666" t="s">
        <v>237</v>
      </c>
      <c r="AM36" s="667"/>
      <c r="AN36" s="667"/>
      <c r="AO36" s="725"/>
      <c r="AQ36" s="698" t="s">
        <v>328</v>
      </c>
      <c r="AR36" s="699"/>
      <c r="AS36" s="699"/>
      <c r="AT36" s="699"/>
      <c r="AU36" s="699"/>
      <c r="AV36" s="699"/>
      <c r="AW36" s="699"/>
      <c r="AX36" s="699"/>
      <c r="AY36" s="700"/>
      <c r="AZ36" s="661" t="s">
        <v>126</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60007</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492536</v>
      </c>
      <c r="CS36" s="664"/>
      <c r="CT36" s="664"/>
      <c r="CU36" s="664"/>
      <c r="CV36" s="664"/>
      <c r="CW36" s="664"/>
      <c r="CX36" s="664"/>
      <c r="CY36" s="665"/>
      <c r="CZ36" s="666">
        <v>18.600000000000001</v>
      </c>
      <c r="DA36" s="695"/>
      <c r="DB36" s="695"/>
      <c r="DC36" s="696"/>
      <c r="DD36" s="669">
        <v>485676</v>
      </c>
      <c r="DE36" s="664"/>
      <c r="DF36" s="664"/>
      <c r="DG36" s="664"/>
      <c r="DH36" s="664"/>
      <c r="DI36" s="664"/>
      <c r="DJ36" s="664"/>
      <c r="DK36" s="665"/>
      <c r="DL36" s="669">
        <v>395021</v>
      </c>
      <c r="DM36" s="664"/>
      <c r="DN36" s="664"/>
      <c r="DO36" s="664"/>
      <c r="DP36" s="664"/>
      <c r="DQ36" s="664"/>
      <c r="DR36" s="664"/>
      <c r="DS36" s="664"/>
      <c r="DT36" s="664"/>
      <c r="DU36" s="664"/>
      <c r="DV36" s="665"/>
      <c r="DW36" s="666">
        <v>21.7</v>
      </c>
      <c r="DX36" s="695"/>
      <c r="DY36" s="695"/>
      <c r="DZ36" s="695"/>
      <c r="EA36" s="695"/>
      <c r="EB36" s="695"/>
      <c r="EC36" s="697"/>
    </row>
    <row r="37" spans="2:133" ht="11.25" customHeight="1" x14ac:dyDescent="0.2">
      <c r="B37" s="658" t="s">
        <v>331</v>
      </c>
      <c r="C37" s="659"/>
      <c r="D37" s="659"/>
      <c r="E37" s="659"/>
      <c r="F37" s="659"/>
      <c r="G37" s="659"/>
      <c r="H37" s="659"/>
      <c r="I37" s="659"/>
      <c r="J37" s="659"/>
      <c r="K37" s="659"/>
      <c r="L37" s="659"/>
      <c r="M37" s="659"/>
      <c r="N37" s="659"/>
      <c r="O37" s="659"/>
      <c r="P37" s="659"/>
      <c r="Q37" s="660"/>
      <c r="R37" s="661">
        <v>77700</v>
      </c>
      <c r="S37" s="664"/>
      <c r="T37" s="664"/>
      <c r="U37" s="664"/>
      <c r="V37" s="664"/>
      <c r="W37" s="664"/>
      <c r="X37" s="664"/>
      <c r="Y37" s="665"/>
      <c r="Z37" s="723">
        <v>2.9</v>
      </c>
      <c r="AA37" s="723"/>
      <c r="AB37" s="723"/>
      <c r="AC37" s="723"/>
      <c r="AD37" s="724" t="s">
        <v>126</v>
      </c>
      <c r="AE37" s="724"/>
      <c r="AF37" s="724"/>
      <c r="AG37" s="724"/>
      <c r="AH37" s="724"/>
      <c r="AI37" s="724"/>
      <c r="AJ37" s="724"/>
      <c r="AK37" s="724"/>
      <c r="AL37" s="666" t="s">
        <v>237</v>
      </c>
      <c r="AM37" s="667"/>
      <c r="AN37" s="667"/>
      <c r="AO37" s="725"/>
      <c r="AQ37" s="698" t="s">
        <v>332</v>
      </c>
      <c r="AR37" s="699"/>
      <c r="AS37" s="699"/>
      <c r="AT37" s="699"/>
      <c r="AU37" s="699"/>
      <c r="AV37" s="699"/>
      <c r="AW37" s="699"/>
      <c r="AX37" s="699"/>
      <c r="AY37" s="700"/>
      <c r="AZ37" s="661" t="s">
        <v>237</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809</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292811</v>
      </c>
      <c r="CS37" s="662"/>
      <c r="CT37" s="662"/>
      <c r="CU37" s="662"/>
      <c r="CV37" s="662"/>
      <c r="CW37" s="662"/>
      <c r="CX37" s="662"/>
      <c r="CY37" s="663"/>
      <c r="CZ37" s="666">
        <v>11</v>
      </c>
      <c r="DA37" s="695"/>
      <c r="DB37" s="695"/>
      <c r="DC37" s="696"/>
      <c r="DD37" s="669">
        <v>292605</v>
      </c>
      <c r="DE37" s="662"/>
      <c r="DF37" s="662"/>
      <c r="DG37" s="662"/>
      <c r="DH37" s="662"/>
      <c r="DI37" s="662"/>
      <c r="DJ37" s="662"/>
      <c r="DK37" s="663"/>
      <c r="DL37" s="669">
        <v>292605</v>
      </c>
      <c r="DM37" s="662"/>
      <c r="DN37" s="662"/>
      <c r="DO37" s="662"/>
      <c r="DP37" s="662"/>
      <c r="DQ37" s="662"/>
      <c r="DR37" s="662"/>
      <c r="DS37" s="662"/>
      <c r="DT37" s="662"/>
      <c r="DU37" s="662"/>
      <c r="DV37" s="663"/>
      <c r="DW37" s="666">
        <v>16</v>
      </c>
      <c r="DX37" s="695"/>
      <c r="DY37" s="695"/>
      <c r="DZ37" s="695"/>
      <c r="EA37" s="695"/>
      <c r="EB37" s="695"/>
      <c r="EC37" s="697"/>
    </row>
    <row r="38" spans="2:133" ht="11.25" customHeight="1" x14ac:dyDescent="0.2">
      <c r="B38" s="673" t="s">
        <v>335</v>
      </c>
      <c r="C38" s="674"/>
      <c r="D38" s="674"/>
      <c r="E38" s="674"/>
      <c r="F38" s="674"/>
      <c r="G38" s="674"/>
      <c r="H38" s="674"/>
      <c r="I38" s="674"/>
      <c r="J38" s="674"/>
      <c r="K38" s="674"/>
      <c r="L38" s="674"/>
      <c r="M38" s="674"/>
      <c r="N38" s="674"/>
      <c r="O38" s="674"/>
      <c r="P38" s="674"/>
      <c r="Q38" s="675"/>
      <c r="R38" s="676">
        <v>2691219</v>
      </c>
      <c r="S38" s="713"/>
      <c r="T38" s="713"/>
      <c r="U38" s="713"/>
      <c r="V38" s="713"/>
      <c r="W38" s="713"/>
      <c r="X38" s="713"/>
      <c r="Y38" s="718"/>
      <c r="Z38" s="719">
        <v>100</v>
      </c>
      <c r="AA38" s="719"/>
      <c r="AB38" s="719"/>
      <c r="AC38" s="719"/>
      <c r="AD38" s="720">
        <v>1746006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237</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1636</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199320</v>
      </c>
      <c r="CS38" s="664"/>
      <c r="CT38" s="664"/>
      <c r="CU38" s="664"/>
      <c r="CV38" s="664"/>
      <c r="CW38" s="664"/>
      <c r="CX38" s="664"/>
      <c r="CY38" s="665"/>
      <c r="CZ38" s="666">
        <v>7.5</v>
      </c>
      <c r="DA38" s="695"/>
      <c r="DB38" s="695"/>
      <c r="DC38" s="696"/>
      <c r="DD38" s="669">
        <v>154823</v>
      </c>
      <c r="DE38" s="664"/>
      <c r="DF38" s="664"/>
      <c r="DG38" s="664"/>
      <c r="DH38" s="664"/>
      <c r="DI38" s="664"/>
      <c r="DJ38" s="664"/>
      <c r="DK38" s="665"/>
      <c r="DL38" s="669">
        <v>154823</v>
      </c>
      <c r="DM38" s="664"/>
      <c r="DN38" s="664"/>
      <c r="DO38" s="664"/>
      <c r="DP38" s="664"/>
      <c r="DQ38" s="664"/>
      <c r="DR38" s="664"/>
      <c r="DS38" s="664"/>
      <c r="DT38" s="664"/>
      <c r="DU38" s="664"/>
      <c r="DV38" s="665"/>
      <c r="DW38" s="666">
        <v>8.5</v>
      </c>
      <c r="DX38" s="695"/>
      <c r="DY38" s="695"/>
      <c r="DZ38" s="695"/>
      <c r="EA38" s="695"/>
      <c r="EB38" s="695"/>
      <c r="EC38" s="697"/>
    </row>
    <row r="39" spans="2:133" ht="11.25" customHeight="1" x14ac:dyDescent="0.2">
      <c r="AQ39" s="698" t="s">
        <v>339</v>
      </c>
      <c r="AR39" s="699"/>
      <c r="AS39" s="699"/>
      <c r="AT39" s="699"/>
      <c r="AU39" s="699"/>
      <c r="AV39" s="699"/>
      <c r="AW39" s="699"/>
      <c r="AX39" s="699"/>
      <c r="AY39" s="700"/>
      <c r="AZ39" s="661" t="s">
        <v>126</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131</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45388</v>
      </c>
      <c r="CS39" s="662"/>
      <c r="CT39" s="662"/>
      <c r="CU39" s="662"/>
      <c r="CV39" s="662"/>
      <c r="CW39" s="662"/>
      <c r="CX39" s="662"/>
      <c r="CY39" s="663"/>
      <c r="CZ39" s="666">
        <v>1.7</v>
      </c>
      <c r="DA39" s="695"/>
      <c r="DB39" s="695"/>
      <c r="DC39" s="696"/>
      <c r="DD39" s="669">
        <v>22333</v>
      </c>
      <c r="DE39" s="662"/>
      <c r="DF39" s="662"/>
      <c r="DG39" s="662"/>
      <c r="DH39" s="662"/>
      <c r="DI39" s="662"/>
      <c r="DJ39" s="662"/>
      <c r="DK39" s="663"/>
      <c r="DL39" s="669" t="s">
        <v>173</v>
      </c>
      <c r="DM39" s="662"/>
      <c r="DN39" s="662"/>
      <c r="DO39" s="662"/>
      <c r="DP39" s="662"/>
      <c r="DQ39" s="662"/>
      <c r="DR39" s="662"/>
      <c r="DS39" s="662"/>
      <c r="DT39" s="662"/>
      <c r="DU39" s="662"/>
      <c r="DV39" s="663"/>
      <c r="DW39" s="666" t="s">
        <v>126</v>
      </c>
      <c r="DX39" s="695"/>
      <c r="DY39" s="695"/>
      <c r="DZ39" s="695"/>
      <c r="EA39" s="695"/>
      <c r="EB39" s="695"/>
      <c r="EC39" s="697"/>
    </row>
    <row r="40" spans="2:133" ht="11.25" customHeight="1" x14ac:dyDescent="0.2">
      <c r="AQ40" s="698" t="s">
        <v>343</v>
      </c>
      <c r="AR40" s="699"/>
      <c r="AS40" s="699"/>
      <c r="AT40" s="699"/>
      <c r="AU40" s="699"/>
      <c r="AV40" s="699"/>
      <c r="AW40" s="699"/>
      <c r="AX40" s="699"/>
      <c r="AY40" s="700"/>
      <c r="AZ40" s="661">
        <v>57532</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237</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12225</v>
      </c>
      <c r="CS40" s="664"/>
      <c r="CT40" s="664"/>
      <c r="CU40" s="664"/>
      <c r="CV40" s="664"/>
      <c r="CW40" s="664"/>
      <c r="CX40" s="664"/>
      <c r="CY40" s="665"/>
      <c r="CZ40" s="666">
        <v>0.5</v>
      </c>
      <c r="DA40" s="695"/>
      <c r="DB40" s="695"/>
      <c r="DC40" s="696"/>
      <c r="DD40" s="669" t="s">
        <v>173</v>
      </c>
      <c r="DE40" s="664"/>
      <c r="DF40" s="664"/>
      <c r="DG40" s="664"/>
      <c r="DH40" s="664"/>
      <c r="DI40" s="664"/>
      <c r="DJ40" s="664"/>
      <c r="DK40" s="665"/>
      <c r="DL40" s="669" t="s">
        <v>126</v>
      </c>
      <c r="DM40" s="664"/>
      <c r="DN40" s="664"/>
      <c r="DO40" s="664"/>
      <c r="DP40" s="664"/>
      <c r="DQ40" s="664"/>
      <c r="DR40" s="664"/>
      <c r="DS40" s="664"/>
      <c r="DT40" s="664"/>
      <c r="DU40" s="664"/>
      <c r="DV40" s="665"/>
      <c r="DW40" s="666" t="s">
        <v>126</v>
      </c>
      <c r="DX40" s="695"/>
      <c r="DY40" s="695"/>
      <c r="DZ40" s="695"/>
      <c r="EA40" s="695"/>
      <c r="EB40" s="695"/>
      <c r="EC40" s="697"/>
    </row>
    <row r="41" spans="2:133" ht="11.25" customHeight="1" x14ac:dyDescent="0.2">
      <c r="AQ41" s="710" t="s">
        <v>346</v>
      </c>
      <c r="AR41" s="711"/>
      <c r="AS41" s="711"/>
      <c r="AT41" s="711"/>
      <c r="AU41" s="711"/>
      <c r="AV41" s="711"/>
      <c r="AW41" s="711"/>
      <c r="AX41" s="711"/>
      <c r="AY41" s="712"/>
      <c r="AZ41" s="676">
        <v>141788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302</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237</v>
      </c>
      <c r="CS41" s="662"/>
      <c r="CT41" s="662"/>
      <c r="CU41" s="662"/>
      <c r="CV41" s="662"/>
      <c r="CW41" s="662"/>
      <c r="CX41" s="662"/>
      <c r="CY41" s="663"/>
      <c r="CZ41" s="666" t="s">
        <v>126</v>
      </c>
      <c r="DA41" s="695"/>
      <c r="DB41" s="695"/>
      <c r="DC41" s="696"/>
      <c r="DD41" s="669" t="s">
        <v>126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217989</v>
      </c>
      <c r="CS42" s="664"/>
      <c r="CT42" s="664"/>
      <c r="CU42" s="664"/>
      <c r="CV42" s="664"/>
      <c r="CW42" s="664"/>
      <c r="CX42" s="664"/>
      <c r="CY42" s="665"/>
      <c r="CZ42" s="666">
        <v>8.1999999999999993</v>
      </c>
      <c r="DA42" s="667"/>
      <c r="DB42" s="667"/>
      <c r="DC42" s="668"/>
      <c r="DD42" s="669">
        <v>66087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14629</v>
      </c>
      <c r="CS43" s="662"/>
      <c r="CT43" s="662"/>
      <c r="CU43" s="662"/>
      <c r="CV43" s="662"/>
      <c r="CW43" s="662"/>
      <c r="CX43" s="662"/>
      <c r="CY43" s="663"/>
      <c r="CZ43" s="666">
        <v>0.6</v>
      </c>
      <c r="DA43" s="695"/>
      <c r="DB43" s="695"/>
      <c r="DC43" s="696"/>
      <c r="DD43" s="669">
        <v>14629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353</v>
      </c>
      <c r="CD44" s="689" t="s">
        <v>304</v>
      </c>
      <c r="CE44" s="690"/>
      <c r="CF44" s="658" t="s">
        <v>354</v>
      </c>
      <c r="CG44" s="659"/>
      <c r="CH44" s="659"/>
      <c r="CI44" s="659"/>
      <c r="CJ44" s="659"/>
      <c r="CK44" s="659"/>
      <c r="CL44" s="659"/>
      <c r="CM44" s="659"/>
      <c r="CN44" s="659"/>
      <c r="CO44" s="659"/>
      <c r="CP44" s="659"/>
      <c r="CQ44" s="660"/>
      <c r="CR44" s="661">
        <v>217989</v>
      </c>
      <c r="CS44" s="664"/>
      <c r="CT44" s="664"/>
      <c r="CU44" s="664"/>
      <c r="CV44" s="664"/>
      <c r="CW44" s="664"/>
      <c r="CX44" s="664"/>
      <c r="CY44" s="665"/>
      <c r="CZ44" s="666">
        <v>8.1999999999999993</v>
      </c>
      <c r="DA44" s="667"/>
      <c r="DB44" s="667"/>
      <c r="DC44" s="668"/>
      <c r="DD44" s="669">
        <v>66087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355</v>
      </c>
      <c r="CG45" s="659"/>
      <c r="CH45" s="659"/>
      <c r="CI45" s="659"/>
      <c r="CJ45" s="659"/>
      <c r="CK45" s="659"/>
      <c r="CL45" s="659"/>
      <c r="CM45" s="659"/>
      <c r="CN45" s="659"/>
      <c r="CO45" s="659"/>
      <c r="CP45" s="659"/>
      <c r="CQ45" s="660"/>
      <c r="CR45" s="661">
        <v>11829</v>
      </c>
      <c r="CS45" s="662"/>
      <c r="CT45" s="662"/>
      <c r="CU45" s="662"/>
      <c r="CV45" s="662"/>
      <c r="CW45" s="662"/>
      <c r="CX45" s="662"/>
      <c r="CY45" s="663"/>
      <c r="CZ45" s="666">
        <v>0.4</v>
      </c>
      <c r="DA45" s="695"/>
      <c r="DB45" s="695"/>
      <c r="DC45" s="696"/>
      <c r="DD45" s="669">
        <v>5827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356</v>
      </c>
      <c r="CG46" s="659"/>
      <c r="CH46" s="659"/>
      <c r="CI46" s="659"/>
      <c r="CJ46" s="659"/>
      <c r="CK46" s="659"/>
      <c r="CL46" s="659"/>
      <c r="CM46" s="659"/>
      <c r="CN46" s="659"/>
      <c r="CO46" s="659"/>
      <c r="CP46" s="659"/>
      <c r="CQ46" s="660"/>
      <c r="CR46" s="661">
        <v>198706</v>
      </c>
      <c r="CS46" s="664"/>
      <c r="CT46" s="664"/>
      <c r="CU46" s="664"/>
      <c r="CV46" s="664"/>
      <c r="CW46" s="664"/>
      <c r="CX46" s="664"/>
      <c r="CY46" s="665"/>
      <c r="CZ46" s="666">
        <v>7.5</v>
      </c>
      <c r="DA46" s="667"/>
      <c r="DB46" s="667"/>
      <c r="DC46" s="668"/>
      <c r="DD46" s="669">
        <v>56106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357</v>
      </c>
      <c r="CG47" s="659"/>
      <c r="CH47" s="659"/>
      <c r="CI47" s="659"/>
      <c r="CJ47" s="659"/>
      <c r="CK47" s="659"/>
      <c r="CL47" s="659"/>
      <c r="CM47" s="659"/>
      <c r="CN47" s="659"/>
      <c r="CO47" s="659"/>
      <c r="CP47" s="659"/>
      <c r="CQ47" s="660"/>
      <c r="CR47" s="661" t="s">
        <v>126</v>
      </c>
      <c r="CS47" s="662"/>
      <c r="CT47" s="662"/>
      <c r="CU47" s="662"/>
      <c r="CV47" s="662"/>
      <c r="CW47" s="662"/>
      <c r="CX47" s="662"/>
      <c r="CY47" s="663"/>
      <c r="CZ47" s="666" t="s">
        <v>126</v>
      </c>
      <c r="DA47" s="695"/>
      <c r="DB47" s="695"/>
      <c r="DC47" s="696"/>
      <c r="DD47" s="669" t="s">
        <v>126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358</v>
      </c>
      <c r="CG48" s="659"/>
      <c r="CH48" s="659"/>
      <c r="CI48" s="659"/>
      <c r="CJ48" s="659"/>
      <c r="CK48" s="659"/>
      <c r="CL48" s="659"/>
      <c r="CM48" s="659"/>
      <c r="CN48" s="659"/>
      <c r="CO48" s="659"/>
      <c r="CP48" s="659"/>
      <c r="CQ48" s="660"/>
      <c r="CR48" s="661" t="s">
        <v>237</v>
      </c>
      <c r="CS48" s="664"/>
      <c r="CT48" s="664"/>
      <c r="CU48" s="664"/>
      <c r="CV48" s="664"/>
      <c r="CW48" s="664"/>
      <c r="CX48" s="664"/>
      <c r="CY48" s="665"/>
      <c r="CZ48" s="666" t="s">
        <v>126</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359</v>
      </c>
      <c r="CE49" s="674"/>
      <c r="CF49" s="674"/>
      <c r="CG49" s="674"/>
      <c r="CH49" s="674"/>
      <c r="CI49" s="674"/>
      <c r="CJ49" s="674"/>
      <c r="CK49" s="674"/>
      <c r="CL49" s="674"/>
      <c r="CM49" s="674"/>
      <c r="CN49" s="674"/>
      <c r="CO49" s="674"/>
      <c r="CP49" s="674"/>
      <c r="CQ49" s="675"/>
      <c r="CR49" s="676">
        <v>2651257</v>
      </c>
      <c r="CS49" s="677"/>
      <c r="CT49" s="677"/>
      <c r="CU49" s="677"/>
      <c r="CV49" s="677"/>
      <c r="CW49" s="677"/>
      <c r="CX49" s="677"/>
      <c r="CY49" s="678"/>
      <c r="CZ49" s="679">
        <v>100</v>
      </c>
      <c r="DA49" s="680"/>
      <c r="DB49" s="680"/>
      <c r="DC49" s="681"/>
      <c r="DD49" s="682">
        <v>2114562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6rnmVTrzYPvipkVK6aP/is9ttFk6OjiBwMw6Rd+P2RAmR6rgoY93EqPo+tgnIEFusIDx0meHLnc0zF+m4uDnXA==" saltValue="JNdGR0rSI7hbUAMyAnu3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382</v>
      </c>
      <c r="C7" s="1140"/>
      <c r="D7" s="1140"/>
      <c r="E7" s="1140"/>
      <c r="F7" s="1140"/>
      <c r="G7" s="1140"/>
      <c r="H7" s="1140"/>
      <c r="I7" s="1140"/>
      <c r="J7" s="1140"/>
      <c r="K7" s="1140"/>
      <c r="L7" s="1140"/>
      <c r="M7" s="1140"/>
      <c r="N7" s="1140"/>
      <c r="O7" s="1140"/>
      <c r="P7" s="1141"/>
      <c r="Q7" s="1193">
        <v>2691</v>
      </c>
      <c r="R7" s="1194"/>
      <c r="S7" s="1194"/>
      <c r="T7" s="1194"/>
      <c r="U7" s="1194"/>
      <c r="V7" s="1194">
        <v>2651</v>
      </c>
      <c r="W7" s="1194"/>
      <c r="X7" s="1194"/>
      <c r="Y7" s="1194"/>
      <c r="Z7" s="1194"/>
      <c r="AA7" s="1194">
        <v>40</v>
      </c>
      <c r="AB7" s="1194"/>
      <c r="AC7" s="1194"/>
      <c r="AD7" s="1194"/>
      <c r="AE7" s="1195"/>
      <c r="AF7" s="1196">
        <v>40</v>
      </c>
      <c r="AG7" s="1197"/>
      <c r="AH7" s="1197"/>
      <c r="AI7" s="1197"/>
      <c r="AJ7" s="1198"/>
      <c r="AK7" s="1180" t="s">
        <v>563</v>
      </c>
      <c r="AL7" s="1181"/>
      <c r="AM7" s="1181"/>
      <c r="AN7" s="1181"/>
      <c r="AO7" s="1181"/>
      <c r="AP7" s="1181">
        <v>2278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2">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383</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384</v>
      </c>
      <c r="B23" s="1033" t="s">
        <v>385</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40</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365</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396</v>
      </c>
      <c r="C28" s="1140"/>
      <c r="D28" s="1140"/>
      <c r="E28" s="1140"/>
      <c r="F28" s="1140"/>
      <c r="G28" s="1140"/>
      <c r="H28" s="1140"/>
      <c r="I28" s="1140"/>
      <c r="J28" s="1140"/>
      <c r="K28" s="1140"/>
      <c r="L28" s="1140"/>
      <c r="M28" s="1140"/>
      <c r="N28" s="1140"/>
      <c r="O28" s="1140"/>
      <c r="P28" s="1141"/>
      <c r="Q28" s="1142">
        <v>844</v>
      </c>
      <c r="R28" s="1143"/>
      <c r="S28" s="1143"/>
      <c r="T28" s="1143"/>
      <c r="U28" s="1143"/>
      <c r="V28" s="1143">
        <v>783</v>
      </c>
      <c r="W28" s="1143"/>
      <c r="X28" s="1143"/>
      <c r="Y28" s="1143"/>
      <c r="Z28" s="1143"/>
      <c r="AA28" s="1143">
        <v>61</v>
      </c>
      <c r="AB28" s="1143"/>
      <c r="AC28" s="1143"/>
      <c r="AD28" s="1143"/>
      <c r="AE28" s="1144"/>
      <c r="AF28" s="1145">
        <v>61</v>
      </c>
      <c r="AG28" s="1143"/>
      <c r="AH28" s="1143"/>
      <c r="AI28" s="1143"/>
      <c r="AJ28" s="1146"/>
      <c r="AK28" s="1147">
        <v>52</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0" t="s">
        <v>397</v>
      </c>
      <c r="C29" s="1121"/>
      <c r="D29" s="1121"/>
      <c r="E29" s="1121"/>
      <c r="F29" s="1121"/>
      <c r="G29" s="1121"/>
      <c r="H29" s="1121"/>
      <c r="I29" s="1121"/>
      <c r="J29" s="1121"/>
      <c r="K29" s="1121"/>
      <c r="L29" s="1121"/>
      <c r="M29" s="1121"/>
      <c r="N29" s="1121"/>
      <c r="O29" s="1121"/>
      <c r="P29" s="1122"/>
      <c r="Q29" s="1132">
        <v>376</v>
      </c>
      <c r="R29" s="1133"/>
      <c r="S29" s="1133"/>
      <c r="T29" s="1133"/>
      <c r="U29" s="1133"/>
      <c r="V29" s="1133">
        <v>365</v>
      </c>
      <c r="W29" s="1133"/>
      <c r="X29" s="1133"/>
      <c r="Y29" s="1133"/>
      <c r="Z29" s="1133"/>
      <c r="AA29" s="1133">
        <v>9</v>
      </c>
      <c r="AB29" s="1133"/>
      <c r="AC29" s="1133"/>
      <c r="AD29" s="1133"/>
      <c r="AE29" s="1134"/>
      <c r="AF29" s="1126">
        <v>9</v>
      </c>
      <c r="AG29" s="1127"/>
      <c r="AH29" s="1127"/>
      <c r="AI29" s="1127"/>
      <c r="AJ29" s="1128"/>
      <c r="AK29" s="1069">
        <v>57</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0" t="s">
        <v>398</v>
      </c>
      <c r="C30" s="1121"/>
      <c r="D30" s="1121"/>
      <c r="E30" s="1121"/>
      <c r="F30" s="1121"/>
      <c r="G30" s="1121"/>
      <c r="H30" s="1121"/>
      <c r="I30" s="1121"/>
      <c r="J30" s="1121"/>
      <c r="K30" s="1121"/>
      <c r="L30" s="1121"/>
      <c r="M30" s="1121"/>
      <c r="N30" s="1121"/>
      <c r="O30" s="1121"/>
      <c r="P30" s="1122"/>
      <c r="Q30" s="1132">
        <v>56</v>
      </c>
      <c r="R30" s="1133"/>
      <c r="S30" s="1133"/>
      <c r="T30" s="1133"/>
      <c r="U30" s="1133"/>
      <c r="V30" s="1133">
        <v>56</v>
      </c>
      <c r="W30" s="1133"/>
      <c r="X30" s="1133"/>
      <c r="Y30" s="1133"/>
      <c r="Z30" s="1133"/>
      <c r="AA30" s="1133">
        <v>0</v>
      </c>
      <c r="AB30" s="1133"/>
      <c r="AC30" s="1133"/>
      <c r="AD30" s="1133"/>
      <c r="AE30" s="1134"/>
      <c r="AF30" s="1126">
        <v>0</v>
      </c>
      <c r="AG30" s="1127"/>
      <c r="AH30" s="1127"/>
      <c r="AI30" s="1127"/>
      <c r="AJ30" s="1128"/>
      <c r="AK30" s="1069">
        <v>21</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0" t="s">
        <v>399</v>
      </c>
      <c r="C31" s="1121"/>
      <c r="D31" s="1121"/>
      <c r="E31" s="1121"/>
      <c r="F31" s="1121"/>
      <c r="G31" s="1121"/>
      <c r="H31" s="1121"/>
      <c r="I31" s="1121"/>
      <c r="J31" s="1121"/>
      <c r="K31" s="1121"/>
      <c r="L31" s="1121"/>
      <c r="M31" s="1121"/>
      <c r="N31" s="1121"/>
      <c r="O31" s="1121"/>
      <c r="P31" s="1122"/>
      <c r="Q31" s="1132">
        <v>103</v>
      </c>
      <c r="R31" s="1133"/>
      <c r="S31" s="1133"/>
      <c r="T31" s="1133"/>
      <c r="U31" s="1133"/>
      <c r="V31" s="1133">
        <v>91</v>
      </c>
      <c r="W31" s="1133"/>
      <c r="X31" s="1133"/>
      <c r="Y31" s="1133"/>
      <c r="Z31" s="1133"/>
      <c r="AA31" s="1133">
        <v>12</v>
      </c>
      <c r="AB31" s="1133"/>
      <c r="AC31" s="1133"/>
      <c r="AD31" s="1133"/>
      <c r="AE31" s="1134"/>
      <c r="AF31" s="1126">
        <v>107</v>
      </c>
      <c r="AG31" s="1127"/>
      <c r="AH31" s="1127"/>
      <c r="AI31" s="1127"/>
      <c r="AJ31" s="1128"/>
      <c r="AK31" s="1069"/>
      <c r="AL31" s="1060"/>
      <c r="AM31" s="1060"/>
      <c r="AN31" s="1060"/>
      <c r="AO31" s="1060"/>
      <c r="AP31" s="1060">
        <v>169</v>
      </c>
      <c r="AQ31" s="1060"/>
      <c r="AR31" s="1060"/>
      <c r="AS31" s="1060"/>
      <c r="AT31" s="1060"/>
      <c r="AU31" s="1060"/>
      <c r="AV31" s="1060"/>
      <c r="AW31" s="1060"/>
      <c r="AX31" s="1060"/>
      <c r="AY31" s="1060"/>
      <c r="AZ31" s="1131"/>
      <c r="BA31" s="1131"/>
      <c r="BB31" s="1131"/>
      <c r="BC31" s="1131"/>
      <c r="BD31" s="1131"/>
      <c r="BE31" s="1115" t="s">
        <v>400</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0"/>
      <c r="C32" s="1121"/>
      <c r="D32" s="1121"/>
      <c r="E32" s="1121"/>
      <c r="F32" s="1121"/>
      <c r="G32" s="1121"/>
      <c r="H32" s="1121"/>
      <c r="I32" s="1121"/>
      <c r="J32" s="1121"/>
      <c r="K32" s="1121"/>
      <c r="L32" s="1121"/>
      <c r="M32" s="1121"/>
      <c r="N32" s="1121"/>
      <c r="O32" s="1121"/>
      <c r="P32" s="1122"/>
      <c r="Q32" s="1132"/>
      <c r="R32" s="1133"/>
      <c r="S32" s="1133"/>
      <c r="T32" s="1133"/>
      <c r="U32" s="1133"/>
      <c r="V32" s="1133"/>
      <c r="W32" s="1133"/>
      <c r="X32" s="1133"/>
      <c r="Y32" s="1133"/>
      <c r="Z32" s="1133"/>
      <c r="AA32" s="1133"/>
      <c r="AB32" s="1133"/>
      <c r="AC32" s="1133"/>
      <c r="AD32" s="1133"/>
      <c r="AE32" s="1134"/>
      <c r="AF32" s="1126"/>
      <c r="AG32" s="1127"/>
      <c r="AH32" s="1127"/>
      <c r="AI32" s="1127"/>
      <c r="AJ32" s="1128"/>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15"/>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401</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384</v>
      </c>
      <c r="B63" s="1033" t="s">
        <v>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185</v>
      </c>
      <c r="AG63" s="1048"/>
      <c r="AH63" s="1048"/>
      <c r="AI63" s="1048"/>
      <c r="AJ63" s="1113"/>
      <c r="AK63" s="1114"/>
      <c r="AL63" s="1052"/>
      <c r="AM63" s="1052"/>
      <c r="AN63" s="1052"/>
      <c r="AO63" s="1052"/>
      <c r="AP63" s="1048"/>
      <c r="AQ63" s="1048"/>
      <c r="AR63" s="1048"/>
      <c r="AS63" s="1048"/>
      <c r="AT63" s="1048"/>
      <c r="AU63" s="1048"/>
      <c r="AV63" s="1048"/>
      <c r="AW63" s="1048"/>
      <c r="AX63" s="1048"/>
      <c r="AY63" s="1048"/>
      <c r="AZ63" s="1108"/>
      <c r="BA63" s="1108"/>
      <c r="BB63" s="1108"/>
      <c r="BC63" s="1108"/>
      <c r="BD63" s="1108"/>
      <c r="BE63" s="1049"/>
      <c r="BF63" s="1049"/>
      <c r="BG63" s="1049"/>
      <c r="BH63" s="1049"/>
      <c r="BI63" s="1050"/>
      <c r="BJ63" s="1109" t="s">
        <v>403</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405</v>
      </c>
      <c r="B66" s="1085"/>
      <c r="C66" s="1085"/>
      <c r="D66" s="1085"/>
      <c r="E66" s="1085"/>
      <c r="F66" s="1085"/>
      <c r="G66" s="1085"/>
      <c r="H66" s="1085"/>
      <c r="I66" s="1085"/>
      <c r="J66" s="1085"/>
      <c r="K66" s="1085"/>
      <c r="L66" s="1085"/>
      <c r="M66" s="1085"/>
      <c r="N66" s="1085"/>
      <c r="O66" s="1085"/>
      <c r="P66" s="1086"/>
      <c r="Q66" s="1090" t="s">
        <v>406</v>
      </c>
      <c r="R66" s="1091"/>
      <c r="S66" s="1091"/>
      <c r="T66" s="1091"/>
      <c r="U66" s="1092"/>
      <c r="V66" s="1090" t="s">
        <v>407</v>
      </c>
      <c r="W66" s="1091"/>
      <c r="X66" s="1091"/>
      <c r="Y66" s="1091"/>
      <c r="Z66" s="1092"/>
      <c r="AA66" s="1090" t="s">
        <v>408</v>
      </c>
      <c r="AB66" s="1091"/>
      <c r="AC66" s="1091"/>
      <c r="AD66" s="1091"/>
      <c r="AE66" s="1092"/>
      <c r="AF66" s="1096" t="s">
        <v>409</v>
      </c>
      <c r="AG66" s="1097"/>
      <c r="AH66" s="1097"/>
      <c r="AI66" s="1097"/>
      <c r="AJ66" s="1098"/>
      <c r="AK66" s="1090" t="s">
        <v>410</v>
      </c>
      <c r="AL66" s="1085"/>
      <c r="AM66" s="1085"/>
      <c r="AN66" s="1085"/>
      <c r="AO66" s="1086"/>
      <c r="AP66" s="1090" t="s">
        <v>393</v>
      </c>
      <c r="AQ66" s="1091"/>
      <c r="AR66" s="1091"/>
      <c r="AS66" s="1091"/>
      <c r="AT66" s="1092"/>
      <c r="AU66" s="1090" t="s">
        <v>411</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564</v>
      </c>
      <c r="C68" s="1075"/>
      <c r="D68" s="1075"/>
      <c r="E68" s="1075"/>
      <c r="F68" s="1075"/>
      <c r="G68" s="1075"/>
      <c r="H68" s="1075"/>
      <c r="I68" s="1075"/>
      <c r="J68" s="1075"/>
      <c r="K68" s="1075"/>
      <c r="L68" s="1075"/>
      <c r="M68" s="1075"/>
      <c r="N68" s="1075"/>
      <c r="O68" s="1075"/>
      <c r="P68" s="1076"/>
      <c r="Q68" s="1077">
        <v>44</v>
      </c>
      <c r="R68" s="1071"/>
      <c r="S68" s="1071"/>
      <c r="T68" s="1071"/>
      <c r="U68" s="1071"/>
      <c r="V68" s="1071">
        <v>39</v>
      </c>
      <c r="W68" s="1071"/>
      <c r="X68" s="1071"/>
      <c r="Y68" s="1071"/>
      <c r="Z68" s="1071"/>
      <c r="AA68" s="1071">
        <v>5</v>
      </c>
      <c r="AB68" s="1071"/>
      <c r="AC68" s="1071"/>
      <c r="AD68" s="1071"/>
      <c r="AE68" s="1071"/>
      <c r="AF68" s="1071">
        <v>5</v>
      </c>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565</v>
      </c>
      <c r="C69" s="1064"/>
      <c r="D69" s="1064"/>
      <c r="E69" s="1064"/>
      <c r="F69" s="1064"/>
      <c r="G69" s="1064"/>
      <c r="H69" s="1064"/>
      <c r="I69" s="1064"/>
      <c r="J69" s="1064"/>
      <c r="K69" s="1064"/>
      <c r="L69" s="1064"/>
      <c r="M69" s="1064"/>
      <c r="N69" s="1064"/>
      <c r="O69" s="1064"/>
      <c r="P69" s="1065"/>
      <c r="Q69" s="1066">
        <v>2259</v>
      </c>
      <c r="R69" s="1060"/>
      <c r="S69" s="1060"/>
      <c r="T69" s="1060"/>
      <c r="U69" s="1060"/>
      <c r="V69" s="1060">
        <v>2231</v>
      </c>
      <c r="W69" s="1060"/>
      <c r="X69" s="1060"/>
      <c r="Y69" s="1060"/>
      <c r="Z69" s="1060"/>
      <c r="AA69" s="1060">
        <v>28</v>
      </c>
      <c r="AB69" s="1060"/>
      <c r="AC69" s="1060"/>
      <c r="AD69" s="1060"/>
      <c r="AE69" s="1060"/>
      <c r="AF69" s="1060">
        <v>28</v>
      </c>
      <c r="AG69" s="1060"/>
      <c r="AH69" s="1060"/>
      <c r="AI69" s="1060"/>
      <c r="AJ69" s="1060"/>
      <c r="AK69" s="1060"/>
      <c r="AL69" s="1060"/>
      <c r="AM69" s="1060"/>
      <c r="AN69" s="1060"/>
      <c r="AO69" s="1060"/>
      <c r="AP69" s="1060">
        <v>1456</v>
      </c>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566</v>
      </c>
      <c r="C70" s="1064"/>
      <c r="D70" s="1064"/>
      <c r="E70" s="1064"/>
      <c r="F70" s="1064"/>
      <c r="G70" s="1064"/>
      <c r="H70" s="1064"/>
      <c r="I70" s="1064"/>
      <c r="J70" s="1064"/>
      <c r="K70" s="1064"/>
      <c r="L70" s="1064"/>
      <c r="M70" s="1064"/>
      <c r="N70" s="1064"/>
      <c r="O70" s="1064"/>
      <c r="P70" s="1065"/>
      <c r="Q70" s="1066">
        <v>1784</v>
      </c>
      <c r="R70" s="1060"/>
      <c r="S70" s="1060"/>
      <c r="T70" s="1060"/>
      <c r="U70" s="1060"/>
      <c r="V70" s="1060">
        <v>1709</v>
      </c>
      <c r="W70" s="1060"/>
      <c r="X70" s="1060"/>
      <c r="Y70" s="1060"/>
      <c r="Z70" s="1060"/>
      <c r="AA70" s="1060">
        <v>75</v>
      </c>
      <c r="AB70" s="1060"/>
      <c r="AC70" s="1060"/>
      <c r="AD70" s="1060"/>
      <c r="AE70" s="1060"/>
      <c r="AF70" s="1060">
        <v>75</v>
      </c>
      <c r="AG70" s="1060"/>
      <c r="AH70" s="1060"/>
      <c r="AI70" s="1060"/>
      <c r="AJ70" s="1060"/>
      <c r="AK70" s="1060"/>
      <c r="AL70" s="1060"/>
      <c r="AM70" s="1060"/>
      <c r="AN70" s="1060"/>
      <c r="AO70" s="1060"/>
      <c r="AP70" s="1060">
        <v>230</v>
      </c>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384</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108</v>
      </c>
      <c r="AG88" s="1048"/>
      <c r="AH88" s="1048"/>
      <c r="AI88" s="1048"/>
      <c r="AJ88" s="1048"/>
      <c r="AK88" s="1052"/>
      <c r="AL88" s="1052"/>
      <c r="AM88" s="1052"/>
      <c r="AN88" s="1052"/>
      <c r="AO88" s="1052"/>
      <c r="AP88" s="1048">
        <v>1686</v>
      </c>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303</v>
      </c>
      <c r="AG109" s="983"/>
      <c r="AH109" s="983"/>
      <c r="AI109" s="983"/>
      <c r="AJ109" s="984"/>
      <c r="AK109" s="985" t="s">
        <v>302</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303</v>
      </c>
      <c r="BW109" s="983"/>
      <c r="BX109" s="983"/>
      <c r="BY109" s="983"/>
      <c r="BZ109" s="984"/>
      <c r="CA109" s="985" t="s">
        <v>302</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303</v>
      </c>
      <c r="DM109" s="983"/>
      <c r="DN109" s="983"/>
      <c r="DO109" s="983"/>
      <c r="DP109" s="984"/>
      <c r="DQ109" s="985" t="s">
        <v>302</v>
      </c>
      <c r="DR109" s="983"/>
      <c r="DS109" s="983"/>
      <c r="DT109" s="983"/>
      <c r="DU109" s="984"/>
      <c r="DV109" s="985" t="s">
        <v>422</v>
      </c>
      <c r="DW109" s="983"/>
      <c r="DX109" s="983"/>
      <c r="DY109" s="983"/>
      <c r="DZ109" s="1014"/>
    </row>
    <row r="110" spans="1:131" s="246" customFormat="1" ht="26.25" customHeight="1" x14ac:dyDescent="0.2">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292982</v>
      </c>
      <c r="AB110" s="976"/>
      <c r="AC110" s="976"/>
      <c r="AD110" s="976"/>
      <c r="AE110" s="977"/>
      <c r="AF110" s="978">
        <v>311118</v>
      </c>
      <c r="AG110" s="976"/>
      <c r="AH110" s="976"/>
      <c r="AI110" s="976"/>
      <c r="AJ110" s="977"/>
      <c r="AK110" s="978">
        <v>242243</v>
      </c>
      <c r="AL110" s="976"/>
      <c r="AM110" s="976"/>
      <c r="AN110" s="976"/>
      <c r="AO110" s="977"/>
      <c r="AP110" s="979">
        <v>15.1</v>
      </c>
      <c r="AQ110" s="980"/>
      <c r="AR110" s="980"/>
      <c r="AS110" s="980"/>
      <c r="AT110" s="981"/>
      <c r="AU110" s="1015" t="s">
        <v>72</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2857540</v>
      </c>
      <c r="BR110" s="923"/>
      <c r="BS110" s="923"/>
      <c r="BT110" s="923"/>
      <c r="BU110" s="923"/>
      <c r="BV110" s="923">
        <v>2475968</v>
      </c>
      <c r="BW110" s="923"/>
      <c r="BX110" s="923"/>
      <c r="BY110" s="923"/>
      <c r="BZ110" s="923"/>
      <c r="CA110" s="923">
        <v>2277607</v>
      </c>
      <c r="CB110" s="923"/>
      <c r="CC110" s="923"/>
      <c r="CD110" s="923"/>
      <c r="CE110" s="923"/>
      <c r="CF110" s="947">
        <v>141.69999999999999</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428</v>
      </c>
      <c r="DH110" s="923"/>
      <c r="DI110" s="923"/>
      <c r="DJ110" s="923"/>
      <c r="DK110" s="923"/>
      <c r="DL110" s="923" t="s">
        <v>126</v>
      </c>
      <c r="DM110" s="923"/>
      <c r="DN110" s="923"/>
      <c r="DO110" s="923"/>
      <c r="DP110" s="923"/>
      <c r="DQ110" s="923" t="s">
        <v>428</v>
      </c>
      <c r="DR110" s="923"/>
      <c r="DS110" s="923"/>
      <c r="DT110" s="923"/>
      <c r="DU110" s="923"/>
      <c r="DV110" s="924" t="s">
        <v>428</v>
      </c>
      <c r="DW110" s="924"/>
      <c r="DX110" s="924"/>
      <c r="DY110" s="924"/>
      <c r="DZ110" s="925"/>
    </row>
    <row r="111" spans="1:131" s="246" customFormat="1" ht="26.25" customHeight="1" x14ac:dyDescent="0.2">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126</v>
      </c>
      <c r="AB111" s="1004"/>
      <c r="AC111" s="1004"/>
      <c r="AD111" s="1004"/>
      <c r="AE111" s="1005"/>
      <c r="AF111" s="1006" t="s">
        <v>428</v>
      </c>
      <c r="AG111" s="1004"/>
      <c r="AH111" s="1004"/>
      <c r="AI111" s="1004"/>
      <c r="AJ111" s="1005"/>
      <c r="AK111" s="1006" t="s">
        <v>126</v>
      </c>
      <c r="AL111" s="1004"/>
      <c r="AM111" s="1004"/>
      <c r="AN111" s="1004"/>
      <c r="AO111" s="1005"/>
      <c r="AP111" s="1007" t="s">
        <v>428</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t="s">
        <v>428</v>
      </c>
      <c r="BR111" s="895"/>
      <c r="BS111" s="895"/>
      <c r="BT111" s="895"/>
      <c r="BU111" s="895"/>
      <c r="BV111" s="895" t="s">
        <v>431</v>
      </c>
      <c r="BW111" s="895"/>
      <c r="BX111" s="895"/>
      <c r="BY111" s="895"/>
      <c r="BZ111" s="895"/>
      <c r="CA111" s="895">
        <v>14922</v>
      </c>
      <c r="CB111" s="895"/>
      <c r="CC111" s="895"/>
      <c r="CD111" s="895"/>
      <c r="CE111" s="895"/>
      <c r="CF111" s="956">
        <v>0.9</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126</v>
      </c>
      <c r="DH111" s="895"/>
      <c r="DI111" s="895"/>
      <c r="DJ111" s="895"/>
      <c r="DK111" s="895"/>
      <c r="DL111" s="895" t="s">
        <v>126</v>
      </c>
      <c r="DM111" s="895"/>
      <c r="DN111" s="895"/>
      <c r="DO111" s="895"/>
      <c r="DP111" s="895"/>
      <c r="DQ111" s="895" t="s">
        <v>428</v>
      </c>
      <c r="DR111" s="895"/>
      <c r="DS111" s="895"/>
      <c r="DT111" s="895"/>
      <c r="DU111" s="895"/>
      <c r="DV111" s="872" t="s">
        <v>428</v>
      </c>
      <c r="DW111" s="872"/>
      <c r="DX111" s="872"/>
      <c r="DY111" s="872"/>
      <c r="DZ111" s="873"/>
    </row>
    <row r="112" spans="1:131" s="246" customFormat="1" ht="26.25" customHeight="1" x14ac:dyDescent="0.2">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428</v>
      </c>
      <c r="AB112" s="858"/>
      <c r="AC112" s="858"/>
      <c r="AD112" s="858"/>
      <c r="AE112" s="859"/>
      <c r="AF112" s="860" t="s">
        <v>431</v>
      </c>
      <c r="AG112" s="858"/>
      <c r="AH112" s="858"/>
      <c r="AI112" s="858"/>
      <c r="AJ112" s="859"/>
      <c r="AK112" s="860" t="s">
        <v>428</v>
      </c>
      <c r="AL112" s="858"/>
      <c r="AM112" s="858"/>
      <c r="AN112" s="858"/>
      <c r="AO112" s="859"/>
      <c r="AP112" s="905" t="s">
        <v>126</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t="s">
        <v>126</v>
      </c>
      <c r="BR112" s="895"/>
      <c r="BS112" s="895"/>
      <c r="BT112" s="895"/>
      <c r="BU112" s="895"/>
      <c r="BV112" s="895" t="s">
        <v>428</v>
      </c>
      <c r="BW112" s="895"/>
      <c r="BX112" s="895"/>
      <c r="BY112" s="895"/>
      <c r="BZ112" s="895"/>
      <c r="CA112" s="895" t="s">
        <v>126</v>
      </c>
      <c r="CB112" s="895"/>
      <c r="CC112" s="895"/>
      <c r="CD112" s="895"/>
      <c r="CE112" s="895"/>
      <c r="CF112" s="956" t="s">
        <v>126</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126</v>
      </c>
      <c r="DH112" s="895"/>
      <c r="DI112" s="895"/>
      <c r="DJ112" s="895"/>
      <c r="DK112" s="895"/>
      <c r="DL112" s="895" t="s">
        <v>126</v>
      </c>
      <c r="DM112" s="895"/>
      <c r="DN112" s="895"/>
      <c r="DO112" s="895"/>
      <c r="DP112" s="895"/>
      <c r="DQ112" s="895" t="s">
        <v>428</v>
      </c>
      <c r="DR112" s="895"/>
      <c r="DS112" s="895"/>
      <c r="DT112" s="895"/>
      <c r="DU112" s="895"/>
      <c r="DV112" s="872" t="s">
        <v>428</v>
      </c>
      <c r="DW112" s="872"/>
      <c r="DX112" s="872"/>
      <c r="DY112" s="872"/>
      <c r="DZ112" s="873"/>
    </row>
    <row r="113" spans="1:130" s="246" customFormat="1" ht="26.25" customHeight="1" x14ac:dyDescent="0.2">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t="s">
        <v>428</v>
      </c>
      <c r="AB113" s="1004"/>
      <c r="AC113" s="1004"/>
      <c r="AD113" s="1004"/>
      <c r="AE113" s="1005"/>
      <c r="AF113" s="1006" t="s">
        <v>428</v>
      </c>
      <c r="AG113" s="1004"/>
      <c r="AH113" s="1004"/>
      <c r="AI113" s="1004"/>
      <c r="AJ113" s="1005"/>
      <c r="AK113" s="1006" t="s">
        <v>428</v>
      </c>
      <c r="AL113" s="1004"/>
      <c r="AM113" s="1004"/>
      <c r="AN113" s="1004"/>
      <c r="AO113" s="1005"/>
      <c r="AP113" s="1007" t="s">
        <v>428</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v>124488</v>
      </c>
      <c r="BR113" s="895"/>
      <c r="BS113" s="895"/>
      <c r="BT113" s="895"/>
      <c r="BU113" s="895"/>
      <c r="BV113" s="895">
        <v>147431</v>
      </c>
      <c r="BW113" s="895"/>
      <c r="BX113" s="895"/>
      <c r="BY113" s="895"/>
      <c r="BZ113" s="895"/>
      <c r="CA113" s="895">
        <v>143611</v>
      </c>
      <c r="CB113" s="895"/>
      <c r="CC113" s="895"/>
      <c r="CD113" s="895"/>
      <c r="CE113" s="895"/>
      <c r="CF113" s="956">
        <v>8.9</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126</v>
      </c>
      <c r="DH113" s="858"/>
      <c r="DI113" s="858"/>
      <c r="DJ113" s="858"/>
      <c r="DK113" s="859"/>
      <c r="DL113" s="860" t="s">
        <v>126</v>
      </c>
      <c r="DM113" s="858"/>
      <c r="DN113" s="858"/>
      <c r="DO113" s="858"/>
      <c r="DP113" s="859"/>
      <c r="DQ113" s="860" t="s">
        <v>428</v>
      </c>
      <c r="DR113" s="858"/>
      <c r="DS113" s="858"/>
      <c r="DT113" s="858"/>
      <c r="DU113" s="859"/>
      <c r="DV113" s="905" t="s">
        <v>126</v>
      </c>
      <c r="DW113" s="906"/>
      <c r="DX113" s="906"/>
      <c r="DY113" s="906"/>
      <c r="DZ113" s="907"/>
    </row>
    <row r="114" spans="1:130" s="246" customFormat="1" ht="26.25" customHeight="1" x14ac:dyDescent="0.2">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39728</v>
      </c>
      <c r="AB114" s="858"/>
      <c r="AC114" s="858"/>
      <c r="AD114" s="858"/>
      <c r="AE114" s="859"/>
      <c r="AF114" s="860">
        <v>36929</v>
      </c>
      <c r="AG114" s="858"/>
      <c r="AH114" s="858"/>
      <c r="AI114" s="858"/>
      <c r="AJ114" s="859"/>
      <c r="AK114" s="860">
        <v>25491</v>
      </c>
      <c r="AL114" s="858"/>
      <c r="AM114" s="858"/>
      <c r="AN114" s="858"/>
      <c r="AO114" s="859"/>
      <c r="AP114" s="905">
        <v>1.6</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417442</v>
      </c>
      <c r="BR114" s="895"/>
      <c r="BS114" s="895"/>
      <c r="BT114" s="895"/>
      <c r="BU114" s="895"/>
      <c r="BV114" s="895">
        <v>385381</v>
      </c>
      <c r="BW114" s="895"/>
      <c r="BX114" s="895"/>
      <c r="BY114" s="895"/>
      <c r="BZ114" s="895"/>
      <c r="CA114" s="895">
        <v>344715</v>
      </c>
      <c r="CB114" s="895"/>
      <c r="CC114" s="895"/>
      <c r="CD114" s="895"/>
      <c r="CE114" s="895"/>
      <c r="CF114" s="956">
        <v>21.4</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126</v>
      </c>
      <c r="DH114" s="858"/>
      <c r="DI114" s="858"/>
      <c r="DJ114" s="858"/>
      <c r="DK114" s="859"/>
      <c r="DL114" s="860" t="s">
        <v>428</v>
      </c>
      <c r="DM114" s="858"/>
      <c r="DN114" s="858"/>
      <c r="DO114" s="858"/>
      <c r="DP114" s="859"/>
      <c r="DQ114" s="860" t="s">
        <v>126</v>
      </c>
      <c r="DR114" s="858"/>
      <c r="DS114" s="858"/>
      <c r="DT114" s="858"/>
      <c r="DU114" s="859"/>
      <c r="DV114" s="905" t="s">
        <v>428</v>
      </c>
      <c r="DW114" s="906"/>
      <c r="DX114" s="906"/>
      <c r="DY114" s="906"/>
      <c r="DZ114" s="907"/>
    </row>
    <row r="115" spans="1:130" s="246" customFormat="1" ht="26.25" customHeight="1" x14ac:dyDescent="0.2">
      <c r="A115" s="999"/>
      <c r="B115" s="1000"/>
      <c r="C115" s="828" t="s">
        <v>443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126</v>
      </c>
      <c r="AB115" s="1004"/>
      <c r="AC115" s="1004"/>
      <c r="AD115" s="1004"/>
      <c r="AE115" s="1005"/>
      <c r="AF115" s="1006" t="s">
        <v>126</v>
      </c>
      <c r="AG115" s="1004"/>
      <c r="AH115" s="1004"/>
      <c r="AI115" s="1004"/>
      <c r="AJ115" s="1005"/>
      <c r="AK115" s="1006" t="s">
        <v>126</v>
      </c>
      <c r="AL115" s="1004"/>
      <c r="AM115" s="1004"/>
      <c r="AN115" s="1004"/>
      <c r="AO115" s="1005"/>
      <c r="AP115" s="1007" t="s">
        <v>428</v>
      </c>
      <c r="AQ115" s="1008"/>
      <c r="AR115" s="1008"/>
      <c r="AS115" s="1008"/>
      <c r="AT115" s="1009"/>
      <c r="AU115" s="1017"/>
      <c r="AV115" s="1018"/>
      <c r="AW115" s="1018"/>
      <c r="AX115" s="1018"/>
      <c r="AY115" s="1018"/>
      <c r="AZ115" s="893" t="s">
        <v>444</v>
      </c>
      <c r="BA115" s="828"/>
      <c r="BB115" s="828"/>
      <c r="BC115" s="828"/>
      <c r="BD115" s="828"/>
      <c r="BE115" s="828"/>
      <c r="BF115" s="828"/>
      <c r="BG115" s="828"/>
      <c r="BH115" s="828"/>
      <c r="BI115" s="828"/>
      <c r="BJ115" s="828"/>
      <c r="BK115" s="828"/>
      <c r="BL115" s="828"/>
      <c r="BM115" s="828"/>
      <c r="BN115" s="828"/>
      <c r="BO115" s="828"/>
      <c r="BP115" s="829"/>
      <c r="BQ115" s="894" t="s">
        <v>126</v>
      </c>
      <c r="BR115" s="895"/>
      <c r="BS115" s="895"/>
      <c r="BT115" s="895"/>
      <c r="BU115" s="895"/>
      <c r="BV115" s="895" t="s">
        <v>428</v>
      </c>
      <c r="BW115" s="895"/>
      <c r="BX115" s="895"/>
      <c r="BY115" s="895"/>
      <c r="BZ115" s="895"/>
      <c r="CA115" s="895" t="s">
        <v>428</v>
      </c>
      <c r="CB115" s="895"/>
      <c r="CC115" s="895"/>
      <c r="CD115" s="895"/>
      <c r="CE115" s="895"/>
      <c r="CF115" s="956" t="s">
        <v>126</v>
      </c>
      <c r="CG115" s="957"/>
      <c r="CH115" s="957"/>
      <c r="CI115" s="957"/>
      <c r="CJ115" s="957"/>
      <c r="CK115" s="1012"/>
      <c r="CL115" s="899"/>
      <c r="CM115" s="893" t="s">
        <v>445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126</v>
      </c>
      <c r="DH115" s="858"/>
      <c r="DI115" s="858"/>
      <c r="DJ115" s="858"/>
      <c r="DK115" s="859"/>
      <c r="DL115" s="860" t="s">
        <v>428</v>
      </c>
      <c r="DM115" s="858"/>
      <c r="DN115" s="858"/>
      <c r="DO115" s="858"/>
      <c r="DP115" s="859"/>
      <c r="DQ115" s="860" t="s">
        <v>126</v>
      </c>
      <c r="DR115" s="858"/>
      <c r="DS115" s="858"/>
      <c r="DT115" s="858"/>
      <c r="DU115" s="859"/>
      <c r="DV115" s="905" t="s">
        <v>428</v>
      </c>
      <c r="DW115" s="906"/>
      <c r="DX115" s="906"/>
      <c r="DY115" s="906"/>
      <c r="DZ115" s="907"/>
    </row>
    <row r="116" spans="1:130" s="246" customFormat="1" ht="26.25" customHeight="1" x14ac:dyDescent="0.2">
      <c r="A116" s="1001"/>
      <c r="B116" s="1002"/>
      <c r="C116" s="961" t="s">
        <v>446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19</v>
      </c>
      <c r="AB116" s="858"/>
      <c r="AC116" s="858"/>
      <c r="AD116" s="858"/>
      <c r="AE116" s="859"/>
      <c r="AF116" s="860">
        <v>18</v>
      </c>
      <c r="AG116" s="858"/>
      <c r="AH116" s="858"/>
      <c r="AI116" s="858"/>
      <c r="AJ116" s="859"/>
      <c r="AK116" s="860">
        <v>5</v>
      </c>
      <c r="AL116" s="858"/>
      <c r="AM116" s="858"/>
      <c r="AN116" s="858"/>
      <c r="AO116" s="859"/>
      <c r="AP116" s="905">
        <v>0</v>
      </c>
      <c r="AQ116" s="906"/>
      <c r="AR116" s="906"/>
      <c r="AS116" s="906"/>
      <c r="AT116" s="907"/>
      <c r="AU116" s="1017"/>
      <c r="AV116" s="1018"/>
      <c r="AW116" s="1018"/>
      <c r="AX116" s="1018"/>
      <c r="AY116" s="1018"/>
      <c r="AZ116" s="944" t="s">
        <v>447</v>
      </c>
      <c r="BA116" s="945"/>
      <c r="BB116" s="945"/>
      <c r="BC116" s="945"/>
      <c r="BD116" s="945"/>
      <c r="BE116" s="945"/>
      <c r="BF116" s="945"/>
      <c r="BG116" s="945"/>
      <c r="BH116" s="945"/>
      <c r="BI116" s="945"/>
      <c r="BJ116" s="945"/>
      <c r="BK116" s="945"/>
      <c r="BL116" s="945"/>
      <c r="BM116" s="945"/>
      <c r="BN116" s="945"/>
      <c r="BO116" s="945"/>
      <c r="BP116" s="946"/>
      <c r="BQ116" s="894" t="s">
        <v>126</v>
      </c>
      <c r="BR116" s="895"/>
      <c r="BS116" s="895"/>
      <c r="BT116" s="895"/>
      <c r="BU116" s="895"/>
      <c r="BV116" s="895" t="s">
        <v>428</v>
      </c>
      <c r="BW116" s="895"/>
      <c r="BX116" s="895"/>
      <c r="BY116" s="895"/>
      <c r="BZ116" s="895"/>
      <c r="CA116" s="895" t="s">
        <v>428</v>
      </c>
      <c r="CB116" s="895"/>
      <c r="CC116" s="895"/>
      <c r="CD116" s="895"/>
      <c r="CE116" s="895"/>
      <c r="CF116" s="956" t="s">
        <v>428</v>
      </c>
      <c r="CG116" s="957"/>
      <c r="CH116" s="957"/>
      <c r="CI116" s="957"/>
      <c r="CJ116" s="957"/>
      <c r="CK116" s="1012"/>
      <c r="CL116" s="899"/>
      <c r="CM116" s="902" t="s">
        <v>448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428</v>
      </c>
      <c r="DH116" s="858"/>
      <c r="DI116" s="858"/>
      <c r="DJ116" s="858"/>
      <c r="DK116" s="859"/>
      <c r="DL116" s="860" t="s">
        <v>428</v>
      </c>
      <c r="DM116" s="858"/>
      <c r="DN116" s="858"/>
      <c r="DO116" s="858"/>
      <c r="DP116" s="859"/>
      <c r="DQ116" s="860" t="s">
        <v>428</v>
      </c>
      <c r="DR116" s="858"/>
      <c r="DS116" s="858"/>
      <c r="DT116" s="858"/>
      <c r="DU116" s="859"/>
      <c r="DV116" s="905" t="s">
        <v>126</v>
      </c>
      <c r="DW116" s="906"/>
      <c r="DX116" s="906"/>
      <c r="DY116" s="906"/>
      <c r="DZ116" s="907"/>
    </row>
    <row r="117" spans="1:130" s="246" customFormat="1" ht="26.25" customHeight="1" x14ac:dyDescent="0.2">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449</v>
      </c>
      <c r="Z117" s="984"/>
      <c r="AA117" s="989">
        <v>332729</v>
      </c>
      <c r="AB117" s="990"/>
      <c r="AC117" s="990"/>
      <c r="AD117" s="990"/>
      <c r="AE117" s="991"/>
      <c r="AF117" s="992">
        <v>348065</v>
      </c>
      <c r="AG117" s="990"/>
      <c r="AH117" s="990"/>
      <c r="AI117" s="990"/>
      <c r="AJ117" s="991"/>
      <c r="AK117" s="992">
        <v>267739</v>
      </c>
      <c r="AL117" s="990"/>
      <c r="AM117" s="990"/>
      <c r="AN117" s="990"/>
      <c r="AO117" s="991"/>
      <c r="AP117" s="993"/>
      <c r="AQ117" s="994"/>
      <c r="AR117" s="994"/>
      <c r="AS117" s="994"/>
      <c r="AT117" s="995"/>
      <c r="AU117" s="1017"/>
      <c r="AV117" s="1018"/>
      <c r="AW117" s="1018"/>
      <c r="AX117" s="1018"/>
      <c r="AY117" s="1018"/>
      <c r="AZ117" s="944" t="s">
        <v>450</v>
      </c>
      <c r="BA117" s="945"/>
      <c r="BB117" s="945"/>
      <c r="BC117" s="945"/>
      <c r="BD117" s="945"/>
      <c r="BE117" s="945"/>
      <c r="BF117" s="945"/>
      <c r="BG117" s="945"/>
      <c r="BH117" s="945"/>
      <c r="BI117" s="945"/>
      <c r="BJ117" s="945"/>
      <c r="BK117" s="945"/>
      <c r="BL117" s="945"/>
      <c r="BM117" s="945"/>
      <c r="BN117" s="945"/>
      <c r="BO117" s="945"/>
      <c r="BP117" s="946"/>
      <c r="BQ117" s="894" t="s">
        <v>126</v>
      </c>
      <c r="BR117" s="895"/>
      <c r="BS117" s="895"/>
      <c r="BT117" s="895"/>
      <c r="BU117" s="895"/>
      <c r="BV117" s="895" t="s">
        <v>428</v>
      </c>
      <c r="BW117" s="895"/>
      <c r="BX117" s="895"/>
      <c r="BY117" s="895"/>
      <c r="BZ117" s="895"/>
      <c r="CA117" s="895" t="s">
        <v>428</v>
      </c>
      <c r="CB117" s="895"/>
      <c r="CC117" s="895"/>
      <c r="CD117" s="895"/>
      <c r="CE117" s="895"/>
      <c r="CF117" s="956" t="s">
        <v>126</v>
      </c>
      <c r="CG117" s="957"/>
      <c r="CH117" s="957"/>
      <c r="CI117" s="957"/>
      <c r="CJ117" s="957"/>
      <c r="CK117" s="1012"/>
      <c r="CL117" s="899"/>
      <c r="CM117" s="902" t="s">
        <v>451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431</v>
      </c>
      <c r="DH117" s="858"/>
      <c r="DI117" s="858"/>
      <c r="DJ117" s="858"/>
      <c r="DK117" s="859"/>
      <c r="DL117" s="860" t="s">
        <v>428</v>
      </c>
      <c r="DM117" s="858"/>
      <c r="DN117" s="858"/>
      <c r="DO117" s="858"/>
      <c r="DP117" s="859"/>
      <c r="DQ117" s="860" t="s">
        <v>428</v>
      </c>
      <c r="DR117" s="858"/>
      <c r="DS117" s="858"/>
      <c r="DT117" s="858"/>
      <c r="DU117" s="859"/>
      <c r="DV117" s="905" t="s">
        <v>126</v>
      </c>
      <c r="DW117" s="906"/>
      <c r="DX117" s="906"/>
      <c r="DY117" s="906"/>
      <c r="DZ117" s="907"/>
    </row>
    <row r="118" spans="1:130" s="246" customFormat="1" ht="26.25" customHeight="1" x14ac:dyDescent="0.2">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303</v>
      </c>
      <c r="AG118" s="983"/>
      <c r="AH118" s="983"/>
      <c r="AI118" s="983"/>
      <c r="AJ118" s="984"/>
      <c r="AK118" s="985" t="s">
        <v>302</v>
      </c>
      <c r="AL118" s="983"/>
      <c r="AM118" s="983"/>
      <c r="AN118" s="983"/>
      <c r="AO118" s="984"/>
      <c r="AP118" s="986" t="s">
        <v>422</v>
      </c>
      <c r="AQ118" s="987"/>
      <c r="AR118" s="987"/>
      <c r="AS118" s="987"/>
      <c r="AT118" s="988"/>
      <c r="AU118" s="1017"/>
      <c r="AV118" s="1018"/>
      <c r="AW118" s="1018"/>
      <c r="AX118" s="1018"/>
      <c r="AY118" s="1018"/>
      <c r="AZ118" s="960" t="s">
        <v>452</v>
      </c>
      <c r="BA118" s="961"/>
      <c r="BB118" s="961"/>
      <c r="BC118" s="961"/>
      <c r="BD118" s="961"/>
      <c r="BE118" s="961"/>
      <c r="BF118" s="961"/>
      <c r="BG118" s="961"/>
      <c r="BH118" s="961"/>
      <c r="BI118" s="961"/>
      <c r="BJ118" s="961"/>
      <c r="BK118" s="961"/>
      <c r="BL118" s="961"/>
      <c r="BM118" s="961"/>
      <c r="BN118" s="961"/>
      <c r="BO118" s="961"/>
      <c r="BP118" s="962"/>
      <c r="BQ118" s="963" t="s">
        <v>126</v>
      </c>
      <c r="BR118" s="926"/>
      <c r="BS118" s="926"/>
      <c r="BT118" s="926"/>
      <c r="BU118" s="926"/>
      <c r="BV118" s="926" t="s">
        <v>126</v>
      </c>
      <c r="BW118" s="926"/>
      <c r="BX118" s="926"/>
      <c r="BY118" s="926"/>
      <c r="BZ118" s="926"/>
      <c r="CA118" s="926" t="s">
        <v>428</v>
      </c>
      <c r="CB118" s="926"/>
      <c r="CC118" s="926"/>
      <c r="CD118" s="926"/>
      <c r="CE118" s="926"/>
      <c r="CF118" s="956" t="s">
        <v>126</v>
      </c>
      <c r="CG118" s="957"/>
      <c r="CH118" s="957"/>
      <c r="CI118" s="957"/>
      <c r="CJ118" s="957"/>
      <c r="CK118" s="1012"/>
      <c r="CL118" s="899"/>
      <c r="CM118" s="902" t="s">
        <v>453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126</v>
      </c>
      <c r="DH118" s="858"/>
      <c r="DI118" s="858"/>
      <c r="DJ118" s="858"/>
      <c r="DK118" s="859"/>
      <c r="DL118" s="860" t="s">
        <v>428</v>
      </c>
      <c r="DM118" s="858"/>
      <c r="DN118" s="858"/>
      <c r="DO118" s="858"/>
      <c r="DP118" s="859"/>
      <c r="DQ118" s="860" t="s">
        <v>428</v>
      </c>
      <c r="DR118" s="858"/>
      <c r="DS118" s="858"/>
      <c r="DT118" s="858"/>
      <c r="DU118" s="859"/>
      <c r="DV118" s="905" t="s">
        <v>126</v>
      </c>
      <c r="DW118" s="906"/>
      <c r="DX118" s="906"/>
      <c r="DY118" s="906"/>
      <c r="DZ118" s="907"/>
    </row>
    <row r="119" spans="1:130" s="246" customFormat="1" ht="26.25" customHeight="1" x14ac:dyDescent="0.2">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126</v>
      </c>
      <c r="AB119" s="976"/>
      <c r="AC119" s="976"/>
      <c r="AD119" s="976"/>
      <c r="AE119" s="977"/>
      <c r="AF119" s="978" t="s">
        <v>428</v>
      </c>
      <c r="AG119" s="976"/>
      <c r="AH119" s="976"/>
      <c r="AI119" s="976"/>
      <c r="AJ119" s="977"/>
      <c r="AK119" s="978" t="s">
        <v>126</v>
      </c>
      <c r="AL119" s="976"/>
      <c r="AM119" s="976"/>
      <c r="AN119" s="976"/>
      <c r="AO119" s="977"/>
      <c r="AP119" s="979" t="s">
        <v>126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454</v>
      </c>
      <c r="BP119" s="959"/>
      <c r="BQ119" s="963">
        <v>3399470</v>
      </c>
      <c r="BR119" s="926"/>
      <c r="BS119" s="926"/>
      <c r="BT119" s="926"/>
      <c r="BU119" s="926"/>
      <c r="BV119" s="926">
        <v>3008780</v>
      </c>
      <c r="BW119" s="926"/>
      <c r="BX119" s="926"/>
      <c r="BY119" s="926"/>
      <c r="BZ119" s="926"/>
      <c r="CA119" s="926">
        <v>2780855</v>
      </c>
      <c r="CB119" s="926"/>
      <c r="CC119" s="926"/>
      <c r="CD119" s="926"/>
      <c r="CE119" s="926"/>
      <c r="CF119" s="824"/>
      <c r="CG119" s="825"/>
      <c r="CH119" s="825"/>
      <c r="CI119" s="825"/>
      <c r="CJ119" s="915"/>
      <c r="CK119" s="1013"/>
      <c r="CL119" s="901"/>
      <c r="CM119" s="919" t="s">
        <v>455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428</v>
      </c>
      <c r="DH119" s="841"/>
      <c r="DI119" s="841"/>
      <c r="DJ119" s="841"/>
      <c r="DK119" s="842"/>
      <c r="DL119" s="843" t="s">
        <v>428</v>
      </c>
      <c r="DM119" s="841"/>
      <c r="DN119" s="841"/>
      <c r="DO119" s="841"/>
      <c r="DP119" s="842"/>
      <c r="DQ119" s="843">
        <v>14922</v>
      </c>
      <c r="DR119" s="841"/>
      <c r="DS119" s="841"/>
      <c r="DT119" s="841"/>
      <c r="DU119" s="842"/>
      <c r="DV119" s="929">
        <v>0.9</v>
      </c>
      <c r="DW119" s="930"/>
      <c r="DX119" s="930"/>
      <c r="DY119" s="930"/>
      <c r="DZ119" s="931"/>
    </row>
    <row r="120" spans="1:130" s="246" customFormat="1" ht="26.25" customHeight="1" x14ac:dyDescent="0.2">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428</v>
      </c>
      <c r="AB120" s="858"/>
      <c r="AC120" s="858"/>
      <c r="AD120" s="858"/>
      <c r="AE120" s="859"/>
      <c r="AF120" s="860" t="s">
        <v>428</v>
      </c>
      <c r="AG120" s="858"/>
      <c r="AH120" s="858"/>
      <c r="AI120" s="858"/>
      <c r="AJ120" s="859"/>
      <c r="AK120" s="860" t="s">
        <v>428</v>
      </c>
      <c r="AL120" s="858"/>
      <c r="AM120" s="858"/>
      <c r="AN120" s="858"/>
      <c r="AO120" s="859"/>
      <c r="AP120" s="905" t="s">
        <v>126</v>
      </c>
      <c r="AQ120" s="906"/>
      <c r="AR120" s="906"/>
      <c r="AS120" s="906"/>
      <c r="AT120" s="907"/>
      <c r="AU120" s="964" t="s">
        <v>456</v>
      </c>
      <c r="AV120" s="965"/>
      <c r="AW120" s="965"/>
      <c r="AX120" s="965"/>
      <c r="AY120" s="966"/>
      <c r="AZ120" s="941" t="s">
        <v>457</v>
      </c>
      <c r="BA120" s="886"/>
      <c r="BB120" s="886"/>
      <c r="BC120" s="886"/>
      <c r="BD120" s="886"/>
      <c r="BE120" s="886"/>
      <c r="BF120" s="886"/>
      <c r="BG120" s="886"/>
      <c r="BH120" s="886"/>
      <c r="BI120" s="886"/>
      <c r="BJ120" s="886"/>
      <c r="BK120" s="886"/>
      <c r="BL120" s="886"/>
      <c r="BM120" s="886"/>
      <c r="BN120" s="886"/>
      <c r="BO120" s="886"/>
      <c r="BP120" s="887"/>
      <c r="BQ120" s="942">
        <v>2368433</v>
      </c>
      <c r="BR120" s="923"/>
      <c r="BS120" s="923"/>
      <c r="BT120" s="923"/>
      <c r="BU120" s="923"/>
      <c r="BV120" s="923">
        <v>2031533</v>
      </c>
      <c r="BW120" s="923"/>
      <c r="BX120" s="923"/>
      <c r="BY120" s="923"/>
      <c r="BZ120" s="923"/>
      <c r="CA120" s="923">
        <v>2002230</v>
      </c>
      <c r="CB120" s="923"/>
      <c r="CC120" s="923"/>
      <c r="CD120" s="923"/>
      <c r="CE120" s="923"/>
      <c r="CF120" s="947">
        <v>124.6</v>
      </c>
      <c r="CG120" s="948"/>
      <c r="CH120" s="948"/>
      <c r="CI120" s="948"/>
      <c r="CJ120" s="948"/>
      <c r="CK120" s="949" t="s">
        <v>458</v>
      </c>
      <c r="CL120" s="933"/>
      <c r="CM120" s="933"/>
      <c r="CN120" s="933"/>
      <c r="CO120" s="934"/>
      <c r="CP120" s="953" t="s">
        <v>397</v>
      </c>
      <c r="CQ120" s="954"/>
      <c r="CR120" s="954"/>
      <c r="CS120" s="954"/>
      <c r="CT120" s="954"/>
      <c r="CU120" s="954"/>
      <c r="CV120" s="954"/>
      <c r="CW120" s="954"/>
      <c r="CX120" s="954"/>
      <c r="CY120" s="954"/>
      <c r="CZ120" s="954"/>
      <c r="DA120" s="954"/>
      <c r="DB120" s="954"/>
      <c r="DC120" s="954"/>
      <c r="DD120" s="954"/>
      <c r="DE120" s="954"/>
      <c r="DF120" s="955"/>
      <c r="DG120" s="942" t="s">
        <v>428</v>
      </c>
      <c r="DH120" s="923"/>
      <c r="DI120" s="923"/>
      <c r="DJ120" s="923"/>
      <c r="DK120" s="923"/>
      <c r="DL120" s="923" t="s">
        <v>126</v>
      </c>
      <c r="DM120" s="923"/>
      <c r="DN120" s="923"/>
      <c r="DO120" s="923"/>
      <c r="DP120" s="923"/>
      <c r="DQ120" s="923" t="s">
        <v>126</v>
      </c>
      <c r="DR120" s="923"/>
      <c r="DS120" s="923"/>
      <c r="DT120" s="923"/>
      <c r="DU120" s="923"/>
      <c r="DV120" s="924" t="s">
        <v>126</v>
      </c>
      <c r="DW120" s="924"/>
      <c r="DX120" s="924"/>
      <c r="DY120" s="924"/>
      <c r="DZ120" s="925"/>
    </row>
    <row r="121" spans="1:130" s="246" customFormat="1" ht="26.25" customHeight="1" x14ac:dyDescent="0.2">
      <c r="A121" s="898"/>
      <c r="B121" s="899"/>
      <c r="C121" s="944" t="s">
        <v>459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428</v>
      </c>
      <c r="AB121" s="858"/>
      <c r="AC121" s="858"/>
      <c r="AD121" s="858"/>
      <c r="AE121" s="859"/>
      <c r="AF121" s="860" t="s">
        <v>428</v>
      </c>
      <c r="AG121" s="858"/>
      <c r="AH121" s="858"/>
      <c r="AI121" s="858"/>
      <c r="AJ121" s="859"/>
      <c r="AK121" s="860" t="s">
        <v>126</v>
      </c>
      <c r="AL121" s="858"/>
      <c r="AM121" s="858"/>
      <c r="AN121" s="858"/>
      <c r="AO121" s="859"/>
      <c r="AP121" s="905" t="s">
        <v>126</v>
      </c>
      <c r="AQ121" s="906"/>
      <c r="AR121" s="906"/>
      <c r="AS121" s="906"/>
      <c r="AT121" s="907"/>
      <c r="AU121" s="967"/>
      <c r="AV121" s="968"/>
      <c r="AW121" s="968"/>
      <c r="AX121" s="968"/>
      <c r="AY121" s="969"/>
      <c r="AZ121" s="893" t="s">
        <v>460</v>
      </c>
      <c r="BA121" s="828"/>
      <c r="BB121" s="828"/>
      <c r="BC121" s="828"/>
      <c r="BD121" s="828"/>
      <c r="BE121" s="828"/>
      <c r="BF121" s="828"/>
      <c r="BG121" s="828"/>
      <c r="BH121" s="828"/>
      <c r="BI121" s="828"/>
      <c r="BJ121" s="828"/>
      <c r="BK121" s="828"/>
      <c r="BL121" s="828"/>
      <c r="BM121" s="828"/>
      <c r="BN121" s="828"/>
      <c r="BO121" s="828"/>
      <c r="BP121" s="829"/>
      <c r="BQ121" s="894">
        <v>781222</v>
      </c>
      <c r="BR121" s="895"/>
      <c r="BS121" s="895"/>
      <c r="BT121" s="895"/>
      <c r="BU121" s="895"/>
      <c r="BV121" s="895">
        <v>806881</v>
      </c>
      <c r="BW121" s="895"/>
      <c r="BX121" s="895"/>
      <c r="BY121" s="895"/>
      <c r="BZ121" s="895"/>
      <c r="CA121" s="895">
        <v>755245</v>
      </c>
      <c r="CB121" s="895"/>
      <c r="CC121" s="895"/>
      <c r="CD121" s="895"/>
      <c r="CE121" s="895"/>
      <c r="CF121" s="956">
        <v>47</v>
      </c>
      <c r="CG121" s="957"/>
      <c r="CH121" s="957"/>
      <c r="CI121" s="957"/>
      <c r="CJ121" s="957"/>
      <c r="CK121" s="950"/>
      <c r="CL121" s="936"/>
      <c r="CM121" s="936"/>
      <c r="CN121" s="936"/>
      <c r="CO121" s="937"/>
      <c r="CP121" s="916" t="s">
        <v>398</v>
      </c>
      <c r="CQ121" s="917"/>
      <c r="CR121" s="917"/>
      <c r="CS121" s="917"/>
      <c r="CT121" s="917"/>
      <c r="CU121" s="917"/>
      <c r="CV121" s="917"/>
      <c r="CW121" s="917"/>
      <c r="CX121" s="917"/>
      <c r="CY121" s="917"/>
      <c r="CZ121" s="917"/>
      <c r="DA121" s="917"/>
      <c r="DB121" s="917"/>
      <c r="DC121" s="917"/>
      <c r="DD121" s="917"/>
      <c r="DE121" s="917"/>
      <c r="DF121" s="918"/>
      <c r="DG121" s="894" t="s">
        <v>428</v>
      </c>
      <c r="DH121" s="895"/>
      <c r="DI121" s="895"/>
      <c r="DJ121" s="895"/>
      <c r="DK121" s="895"/>
      <c r="DL121" s="895" t="s">
        <v>428</v>
      </c>
      <c r="DM121" s="895"/>
      <c r="DN121" s="895"/>
      <c r="DO121" s="895"/>
      <c r="DP121" s="895"/>
      <c r="DQ121" s="895" t="s">
        <v>126</v>
      </c>
      <c r="DR121" s="895"/>
      <c r="DS121" s="895"/>
      <c r="DT121" s="895"/>
      <c r="DU121" s="895"/>
      <c r="DV121" s="872" t="s">
        <v>126</v>
      </c>
      <c r="DW121" s="872"/>
      <c r="DX121" s="872"/>
      <c r="DY121" s="872"/>
      <c r="DZ121" s="873"/>
    </row>
    <row r="122" spans="1:130" s="246" customFormat="1" ht="26.25" customHeight="1" x14ac:dyDescent="0.2">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428</v>
      </c>
      <c r="AB122" s="858"/>
      <c r="AC122" s="858"/>
      <c r="AD122" s="858"/>
      <c r="AE122" s="859"/>
      <c r="AF122" s="860" t="s">
        <v>428</v>
      </c>
      <c r="AG122" s="858"/>
      <c r="AH122" s="858"/>
      <c r="AI122" s="858"/>
      <c r="AJ122" s="859"/>
      <c r="AK122" s="860" t="s">
        <v>428</v>
      </c>
      <c r="AL122" s="858"/>
      <c r="AM122" s="858"/>
      <c r="AN122" s="858"/>
      <c r="AO122" s="859"/>
      <c r="AP122" s="905" t="s">
        <v>428</v>
      </c>
      <c r="AQ122" s="906"/>
      <c r="AR122" s="906"/>
      <c r="AS122" s="906"/>
      <c r="AT122" s="907"/>
      <c r="AU122" s="967"/>
      <c r="AV122" s="968"/>
      <c r="AW122" s="968"/>
      <c r="AX122" s="968"/>
      <c r="AY122" s="969"/>
      <c r="AZ122" s="960" t="s">
        <v>461</v>
      </c>
      <c r="BA122" s="961"/>
      <c r="BB122" s="961"/>
      <c r="BC122" s="961"/>
      <c r="BD122" s="961"/>
      <c r="BE122" s="961"/>
      <c r="BF122" s="961"/>
      <c r="BG122" s="961"/>
      <c r="BH122" s="961"/>
      <c r="BI122" s="961"/>
      <c r="BJ122" s="961"/>
      <c r="BK122" s="961"/>
      <c r="BL122" s="961"/>
      <c r="BM122" s="961"/>
      <c r="BN122" s="961"/>
      <c r="BO122" s="961"/>
      <c r="BP122" s="962"/>
      <c r="BQ122" s="963">
        <v>2026233</v>
      </c>
      <c r="BR122" s="926"/>
      <c r="BS122" s="926"/>
      <c r="BT122" s="926"/>
      <c r="BU122" s="926"/>
      <c r="BV122" s="926">
        <v>1928045</v>
      </c>
      <c r="BW122" s="926"/>
      <c r="BX122" s="926"/>
      <c r="BY122" s="926"/>
      <c r="BZ122" s="926"/>
      <c r="CA122" s="926">
        <v>1872067</v>
      </c>
      <c r="CB122" s="926"/>
      <c r="CC122" s="926"/>
      <c r="CD122" s="926"/>
      <c r="CE122" s="926"/>
      <c r="CF122" s="927">
        <v>116.5</v>
      </c>
      <c r="CG122" s="928"/>
      <c r="CH122" s="928"/>
      <c r="CI122" s="928"/>
      <c r="CJ122" s="928"/>
      <c r="CK122" s="950"/>
      <c r="CL122" s="936"/>
      <c r="CM122" s="936"/>
      <c r="CN122" s="936"/>
      <c r="CO122" s="937"/>
      <c r="CP122" s="916" t="s">
        <v>462</v>
      </c>
      <c r="CQ122" s="917"/>
      <c r="CR122" s="917"/>
      <c r="CS122" s="917"/>
      <c r="CT122" s="917"/>
      <c r="CU122" s="917"/>
      <c r="CV122" s="917"/>
      <c r="CW122" s="917"/>
      <c r="CX122" s="917"/>
      <c r="CY122" s="917"/>
      <c r="CZ122" s="917"/>
      <c r="DA122" s="917"/>
      <c r="DB122" s="917"/>
      <c r="DC122" s="917"/>
      <c r="DD122" s="917"/>
      <c r="DE122" s="917"/>
      <c r="DF122" s="918"/>
      <c r="DG122" s="894" t="s">
        <v>126</v>
      </c>
      <c r="DH122" s="895"/>
      <c r="DI122" s="895"/>
      <c r="DJ122" s="895"/>
      <c r="DK122" s="895"/>
      <c r="DL122" s="895" t="s">
        <v>126</v>
      </c>
      <c r="DM122" s="895"/>
      <c r="DN122" s="895"/>
      <c r="DO122" s="895"/>
      <c r="DP122" s="895"/>
      <c r="DQ122" s="895" t="s">
        <v>126</v>
      </c>
      <c r="DR122" s="895"/>
      <c r="DS122" s="895"/>
      <c r="DT122" s="895"/>
      <c r="DU122" s="895"/>
      <c r="DV122" s="872" t="s">
        <v>428</v>
      </c>
      <c r="DW122" s="872"/>
      <c r="DX122" s="872"/>
      <c r="DY122" s="872"/>
      <c r="DZ122" s="873"/>
    </row>
    <row r="123" spans="1:130" s="246" customFormat="1" ht="26.25" customHeight="1" x14ac:dyDescent="0.2">
      <c r="A123" s="898"/>
      <c r="B123" s="899"/>
      <c r="C123" s="902" t="s">
        <v>448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126</v>
      </c>
      <c r="AB123" s="858"/>
      <c r="AC123" s="858"/>
      <c r="AD123" s="858"/>
      <c r="AE123" s="859"/>
      <c r="AF123" s="860" t="s">
        <v>126</v>
      </c>
      <c r="AG123" s="858"/>
      <c r="AH123" s="858"/>
      <c r="AI123" s="858"/>
      <c r="AJ123" s="859"/>
      <c r="AK123" s="860" t="s">
        <v>126</v>
      </c>
      <c r="AL123" s="858"/>
      <c r="AM123" s="858"/>
      <c r="AN123" s="858"/>
      <c r="AO123" s="859"/>
      <c r="AP123" s="905" t="s">
        <v>428</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463</v>
      </c>
      <c r="BP123" s="959"/>
      <c r="BQ123" s="913">
        <v>5175888</v>
      </c>
      <c r="BR123" s="914"/>
      <c r="BS123" s="914"/>
      <c r="BT123" s="914"/>
      <c r="BU123" s="914"/>
      <c r="BV123" s="914">
        <v>4766459</v>
      </c>
      <c r="BW123" s="914"/>
      <c r="BX123" s="914"/>
      <c r="BY123" s="914"/>
      <c r="BZ123" s="914"/>
      <c r="CA123" s="914">
        <v>4629542</v>
      </c>
      <c r="CB123" s="914"/>
      <c r="CC123" s="914"/>
      <c r="CD123" s="914"/>
      <c r="CE123" s="914"/>
      <c r="CF123" s="824"/>
      <c r="CG123" s="825"/>
      <c r="CH123" s="825"/>
      <c r="CI123" s="825"/>
      <c r="CJ123" s="915"/>
      <c r="CK123" s="950"/>
      <c r="CL123" s="936"/>
      <c r="CM123" s="936"/>
      <c r="CN123" s="936"/>
      <c r="CO123" s="937"/>
      <c r="CP123" s="916" t="s">
        <v>399</v>
      </c>
      <c r="CQ123" s="917"/>
      <c r="CR123" s="917"/>
      <c r="CS123" s="917"/>
      <c r="CT123" s="917"/>
      <c r="CU123" s="917"/>
      <c r="CV123" s="917"/>
      <c r="CW123" s="917"/>
      <c r="CX123" s="917"/>
      <c r="CY123" s="917"/>
      <c r="CZ123" s="917"/>
      <c r="DA123" s="917"/>
      <c r="DB123" s="917"/>
      <c r="DC123" s="917"/>
      <c r="DD123" s="917"/>
      <c r="DE123" s="917"/>
      <c r="DF123" s="918"/>
      <c r="DG123" s="857" t="s">
        <v>428</v>
      </c>
      <c r="DH123" s="858"/>
      <c r="DI123" s="858"/>
      <c r="DJ123" s="858"/>
      <c r="DK123" s="859"/>
      <c r="DL123" s="860" t="s">
        <v>428</v>
      </c>
      <c r="DM123" s="858"/>
      <c r="DN123" s="858"/>
      <c r="DO123" s="858"/>
      <c r="DP123" s="859"/>
      <c r="DQ123" s="860" t="s">
        <v>428</v>
      </c>
      <c r="DR123" s="858"/>
      <c r="DS123" s="858"/>
      <c r="DT123" s="858"/>
      <c r="DU123" s="859"/>
      <c r="DV123" s="905" t="s">
        <v>428</v>
      </c>
      <c r="DW123" s="906"/>
      <c r="DX123" s="906"/>
      <c r="DY123" s="906"/>
      <c r="DZ123" s="907"/>
    </row>
    <row r="124" spans="1:130" s="246" customFormat="1" ht="26.25" customHeight="1" thickBot="1" x14ac:dyDescent="0.25">
      <c r="A124" s="898"/>
      <c r="B124" s="899"/>
      <c r="C124" s="902" t="s">
        <v>451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428</v>
      </c>
      <c r="AB124" s="858"/>
      <c r="AC124" s="858"/>
      <c r="AD124" s="858"/>
      <c r="AE124" s="859"/>
      <c r="AF124" s="860" t="s">
        <v>428</v>
      </c>
      <c r="AG124" s="858"/>
      <c r="AH124" s="858"/>
      <c r="AI124" s="858"/>
      <c r="AJ124" s="859"/>
      <c r="AK124" s="860" t="s">
        <v>428</v>
      </c>
      <c r="AL124" s="858"/>
      <c r="AM124" s="858"/>
      <c r="AN124" s="858"/>
      <c r="AO124" s="859"/>
      <c r="AP124" s="905" t="s">
        <v>126</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428</v>
      </c>
      <c r="BR124" s="912"/>
      <c r="BS124" s="912"/>
      <c r="BT124" s="912"/>
      <c r="BU124" s="912"/>
      <c r="BV124" s="912" t="s">
        <v>428</v>
      </c>
      <c r="BW124" s="912"/>
      <c r="BX124" s="912"/>
      <c r="BY124" s="912"/>
      <c r="BZ124" s="912"/>
      <c r="CA124" s="912" t="s">
        <v>428</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t="s">
        <v>126</v>
      </c>
      <c r="DH124" s="841"/>
      <c r="DI124" s="841"/>
      <c r="DJ124" s="841"/>
      <c r="DK124" s="842"/>
      <c r="DL124" s="843" t="s">
        <v>428</v>
      </c>
      <c r="DM124" s="841"/>
      <c r="DN124" s="841"/>
      <c r="DO124" s="841"/>
      <c r="DP124" s="842"/>
      <c r="DQ124" s="843" t="s">
        <v>428</v>
      </c>
      <c r="DR124" s="841"/>
      <c r="DS124" s="841"/>
      <c r="DT124" s="841"/>
      <c r="DU124" s="842"/>
      <c r="DV124" s="929" t="s">
        <v>126</v>
      </c>
      <c r="DW124" s="930"/>
      <c r="DX124" s="930"/>
      <c r="DY124" s="930"/>
      <c r="DZ124" s="931"/>
    </row>
    <row r="125" spans="1:130" s="246" customFormat="1" ht="26.25" customHeight="1" x14ac:dyDescent="0.2">
      <c r="A125" s="898"/>
      <c r="B125" s="899"/>
      <c r="C125" s="902" t="s">
        <v>453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428</v>
      </c>
      <c r="AB125" s="858"/>
      <c r="AC125" s="858"/>
      <c r="AD125" s="858"/>
      <c r="AE125" s="859"/>
      <c r="AF125" s="860" t="s">
        <v>428</v>
      </c>
      <c r="AG125" s="858"/>
      <c r="AH125" s="858"/>
      <c r="AI125" s="858"/>
      <c r="AJ125" s="859"/>
      <c r="AK125" s="860" t="s">
        <v>126</v>
      </c>
      <c r="AL125" s="858"/>
      <c r="AM125" s="858"/>
      <c r="AN125" s="858"/>
      <c r="AO125" s="859"/>
      <c r="AP125" s="905" t="s">
        <v>428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466</v>
      </c>
      <c r="CL125" s="933"/>
      <c r="CM125" s="933"/>
      <c r="CN125" s="933"/>
      <c r="CO125" s="934"/>
      <c r="CP125" s="941" t="s">
        <v>467</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428</v>
      </c>
      <c r="DM125" s="923"/>
      <c r="DN125" s="923"/>
      <c r="DO125" s="923"/>
      <c r="DP125" s="923"/>
      <c r="DQ125" s="923" t="s">
        <v>428</v>
      </c>
      <c r="DR125" s="923"/>
      <c r="DS125" s="923"/>
      <c r="DT125" s="923"/>
      <c r="DU125" s="923"/>
      <c r="DV125" s="924" t="s">
        <v>126</v>
      </c>
      <c r="DW125" s="924"/>
      <c r="DX125" s="924"/>
      <c r="DY125" s="924"/>
      <c r="DZ125" s="925"/>
    </row>
    <row r="126" spans="1:130" s="246" customFormat="1" ht="26.25" customHeight="1" thickBot="1" x14ac:dyDescent="0.25">
      <c r="A126" s="898"/>
      <c r="B126" s="899"/>
      <c r="C126" s="902" t="s">
        <v>455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428</v>
      </c>
      <c r="AB126" s="858"/>
      <c r="AC126" s="858"/>
      <c r="AD126" s="858"/>
      <c r="AE126" s="859"/>
      <c r="AF126" s="860" t="s">
        <v>428</v>
      </c>
      <c r="AG126" s="858"/>
      <c r="AH126" s="858"/>
      <c r="AI126" s="858"/>
      <c r="AJ126" s="859"/>
      <c r="AK126" s="860" t="s">
        <v>428</v>
      </c>
      <c r="AL126" s="858"/>
      <c r="AM126" s="858"/>
      <c r="AN126" s="858"/>
      <c r="AO126" s="859"/>
      <c r="AP126" s="905" t="s">
        <v>126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468</v>
      </c>
      <c r="CQ126" s="828"/>
      <c r="CR126" s="828"/>
      <c r="CS126" s="828"/>
      <c r="CT126" s="828"/>
      <c r="CU126" s="828"/>
      <c r="CV126" s="828"/>
      <c r="CW126" s="828"/>
      <c r="CX126" s="828"/>
      <c r="CY126" s="828"/>
      <c r="CZ126" s="828"/>
      <c r="DA126" s="828"/>
      <c r="DB126" s="828"/>
      <c r="DC126" s="828"/>
      <c r="DD126" s="828"/>
      <c r="DE126" s="828"/>
      <c r="DF126" s="829"/>
      <c r="DG126" s="894" t="s">
        <v>126</v>
      </c>
      <c r="DH126" s="895"/>
      <c r="DI126" s="895"/>
      <c r="DJ126" s="895"/>
      <c r="DK126" s="895"/>
      <c r="DL126" s="895" t="s">
        <v>428</v>
      </c>
      <c r="DM126" s="895"/>
      <c r="DN126" s="895"/>
      <c r="DO126" s="895"/>
      <c r="DP126" s="895"/>
      <c r="DQ126" s="895" t="s">
        <v>428</v>
      </c>
      <c r="DR126" s="895"/>
      <c r="DS126" s="895"/>
      <c r="DT126" s="895"/>
      <c r="DU126" s="895"/>
      <c r="DV126" s="872" t="s">
        <v>126</v>
      </c>
      <c r="DW126" s="872"/>
      <c r="DX126" s="872"/>
      <c r="DY126" s="872"/>
      <c r="DZ126" s="873"/>
    </row>
    <row r="127" spans="1:130" s="246" customFormat="1" ht="26.25" customHeight="1" x14ac:dyDescent="0.2">
      <c r="A127" s="900"/>
      <c r="B127" s="901"/>
      <c r="C127" s="919" t="s">
        <v>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126</v>
      </c>
      <c r="AB127" s="858"/>
      <c r="AC127" s="858"/>
      <c r="AD127" s="858"/>
      <c r="AE127" s="859"/>
      <c r="AF127" s="860" t="s">
        <v>428</v>
      </c>
      <c r="AG127" s="858"/>
      <c r="AH127" s="858"/>
      <c r="AI127" s="858"/>
      <c r="AJ127" s="859"/>
      <c r="AK127" s="860" t="s">
        <v>428</v>
      </c>
      <c r="AL127" s="858"/>
      <c r="AM127" s="858"/>
      <c r="AN127" s="858"/>
      <c r="AO127" s="859"/>
      <c r="AP127" s="905" t="s">
        <v>428</v>
      </c>
      <c r="AQ127" s="906"/>
      <c r="AR127" s="906"/>
      <c r="AS127" s="906"/>
      <c r="AT127" s="907"/>
      <c r="AU127" s="282"/>
      <c r="AV127" s="282"/>
      <c r="AW127" s="282"/>
      <c r="AX127" s="922" t="s">
        <v>470</v>
      </c>
      <c r="AY127" s="890"/>
      <c r="AZ127" s="890"/>
      <c r="BA127" s="890"/>
      <c r="BB127" s="890"/>
      <c r="BC127" s="890"/>
      <c r="BD127" s="890"/>
      <c r="BE127" s="891"/>
      <c r="BF127" s="889" t="s">
        <v>471</v>
      </c>
      <c r="BG127" s="890"/>
      <c r="BH127" s="890"/>
      <c r="BI127" s="890"/>
      <c r="BJ127" s="890"/>
      <c r="BK127" s="890"/>
      <c r="BL127" s="891"/>
      <c r="BM127" s="889" t="s">
        <v>472</v>
      </c>
      <c r="BN127" s="890"/>
      <c r="BO127" s="890"/>
      <c r="BP127" s="890"/>
      <c r="BQ127" s="890"/>
      <c r="BR127" s="890"/>
      <c r="BS127" s="891"/>
      <c r="BT127" s="889" t="s">
        <v>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474</v>
      </c>
      <c r="CQ127" s="828"/>
      <c r="CR127" s="828"/>
      <c r="CS127" s="828"/>
      <c r="CT127" s="828"/>
      <c r="CU127" s="828"/>
      <c r="CV127" s="828"/>
      <c r="CW127" s="828"/>
      <c r="CX127" s="828"/>
      <c r="CY127" s="828"/>
      <c r="CZ127" s="828"/>
      <c r="DA127" s="828"/>
      <c r="DB127" s="828"/>
      <c r="DC127" s="828"/>
      <c r="DD127" s="828"/>
      <c r="DE127" s="828"/>
      <c r="DF127" s="829"/>
      <c r="DG127" s="894" t="s">
        <v>428</v>
      </c>
      <c r="DH127" s="895"/>
      <c r="DI127" s="895"/>
      <c r="DJ127" s="895"/>
      <c r="DK127" s="895"/>
      <c r="DL127" s="895" t="s">
        <v>428</v>
      </c>
      <c r="DM127" s="895"/>
      <c r="DN127" s="895"/>
      <c r="DO127" s="895"/>
      <c r="DP127" s="895"/>
      <c r="DQ127" s="895" t="s">
        <v>428</v>
      </c>
      <c r="DR127" s="895"/>
      <c r="DS127" s="895"/>
      <c r="DT127" s="895"/>
      <c r="DU127" s="895"/>
      <c r="DV127" s="872" t="s">
        <v>428</v>
      </c>
      <c r="DW127" s="872"/>
      <c r="DX127" s="872"/>
      <c r="DY127" s="872"/>
      <c r="DZ127" s="873"/>
    </row>
    <row r="128" spans="1:130" s="246" customFormat="1" ht="26.25" customHeight="1" thickBot="1" x14ac:dyDescent="0.25">
      <c r="A128" s="874" t="s">
        <v>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476</v>
      </c>
      <c r="X128" s="876"/>
      <c r="Y128" s="876"/>
      <c r="Z128" s="877"/>
      <c r="AA128" s="878">
        <v>37422</v>
      </c>
      <c r="AB128" s="879"/>
      <c r="AC128" s="879"/>
      <c r="AD128" s="879"/>
      <c r="AE128" s="880"/>
      <c r="AF128" s="881">
        <v>49559</v>
      </c>
      <c r="AG128" s="879"/>
      <c r="AH128" s="879"/>
      <c r="AI128" s="879"/>
      <c r="AJ128" s="880"/>
      <c r="AK128" s="881">
        <v>49792</v>
      </c>
      <c r="AL128" s="879"/>
      <c r="AM128" s="879"/>
      <c r="AN128" s="879"/>
      <c r="AO128" s="880"/>
      <c r="AP128" s="882"/>
      <c r="AQ128" s="883"/>
      <c r="AR128" s="883"/>
      <c r="AS128" s="883"/>
      <c r="AT128" s="884"/>
      <c r="AU128" s="282"/>
      <c r="AV128" s="282"/>
      <c r="AW128" s="282"/>
      <c r="AX128" s="885" t="s">
        <v>477</v>
      </c>
      <c r="AY128" s="886"/>
      <c r="AZ128" s="886"/>
      <c r="BA128" s="886"/>
      <c r="BB128" s="886"/>
      <c r="BC128" s="886"/>
      <c r="BD128" s="886"/>
      <c r="BE128" s="887"/>
      <c r="BF128" s="864" t="s">
        <v>126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478</v>
      </c>
      <c r="CQ128" s="806"/>
      <c r="CR128" s="806"/>
      <c r="CS128" s="806"/>
      <c r="CT128" s="806"/>
      <c r="CU128" s="806"/>
      <c r="CV128" s="806"/>
      <c r="CW128" s="806"/>
      <c r="CX128" s="806"/>
      <c r="CY128" s="806"/>
      <c r="CZ128" s="806"/>
      <c r="DA128" s="806"/>
      <c r="DB128" s="806"/>
      <c r="DC128" s="806"/>
      <c r="DD128" s="806"/>
      <c r="DE128" s="806"/>
      <c r="DF128" s="807"/>
      <c r="DG128" s="868" t="s">
        <v>428</v>
      </c>
      <c r="DH128" s="869"/>
      <c r="DI128" s="869"/>
      <c r="DJ128" s="869"/>
      <c r="DK128" s="869"/>
      <c r="DL128" s="869" t="s">
        <v>428</v>
      </c>
      <c r="DM128" s="869"/>
      <c r="DN128" s="869"/>
      <c r="DO128" s="869"/>
      <c r="DP128" s="869"/>
      <c r="DQ128" s="869" t="s">
        <v>428</v>
      </c>
      <c r="DR128" s="869"/>
      <c r="DS128" s="869"/>
      <c r="DT128" s="869"/>
      <c r="DU128" s="869"/>
      <c r="DV128" s="870" t="s">
        <v>428</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1866151</v>
      </c>
      <c r="AB129" s="858"/>
      <c r="AC129" s="858"/>
      <c r="AD129" s="858"/>
      <c r="AE129" s="859"/>
      <c r="AF129" s="860">
        <v>1821334</v>
      </c>
      <c r="AG129" s="858"/>
      <c r="AH129" s="858"/>
      <c r="AI129" s="858"/>
      <c r="AJ129" s="859"/>
      <c r="AK129" s="860">
        <v>1805577</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126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222446</v>
      </c>
      <c r="AB130" s="858"/>
      <c r="AC130" s="858"/>
      <c r="AD130" s="858"/>
      <c r="AE130" s="859"/>
      <c r="AF130" s="860">
        <v>205537</v>
      </c>
      <c r="AG130" s="858"/>
      <c r="AH130" s="858"/>
      <c r="AI130" s="858"/>
      <c r="AJ130" s="859"/>
      <c r="AK130" s="860">
        <v>198139</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3.8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1643705</v>
      </c>
      <c r="AB131" s="841"/>
      <c r="AC131" s="841"/>
      <c r="AD131" s="841"/>
      <c r="AE131" s="842"/>
      <c r="AF131" s="843">
        <v>1615797</v>
      </c>
      <c r="AG131" s="841"/>
      <c r="AH131" s="841"/>
      <c r="AI131" s="841"/>
      <c r="AJ131" s="842"/>
      <c r="AK131" s="843">
        <v>1607438</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t="s">
        <v>126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4.432729717</v>
      </c>
      <c r="AB132" s="821"/>
      <c r="AC132" s="821"/>
      <c r="AD132" s="821"/>
      <c r="AE132" s="822"/>
      <c r="AF132" s="823">
        <v>5.753754958</v>
      </c>
      <c r="AG132" s="821"/>
      <c r="AH132" s="821"/>
      <c r="AI132" s="821"/>
      <c r="AJ132" s="822"/>
      <c r="AK132" s="823">
        <v>1.2322714779999999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4.2</v>
      </c>
      <c r="AB133" s="800"/>
      <c r="AC133" s="800"/>
      <c r="AD133" s="800"/>
      <c r="AE133" s="801"/>
      <c r="AF133" s="799">
        <v>4.5</v>
      </c>
      <c r="AG133" s="800"/>
      <c r="AH133" s="800"/>
      <c r="AI133" s="800"/>
      <c r="AJ133" s="801"/>
      <c r="AK133" s="799">
        <v>3.8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SCJHGuOe7Hd6Uv8dSvkZa2mUKgNkln6/LOwlZfEp7K7dWkc1JY0SohimEYc7b8+PeJQfYugz+2WVcSE1dUsRWA==" saltValue="hXOFJBvNaxH/TCt7BSQ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489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RPcjnN93juPg/n1ixt1+KjCG5VL+q3va0f90dBBellwa1k4vdws4Z0W+pZEBZLTyhCk3fmDftnQbcQ4sXog7AA==" saltValue="VsPmtVKFbX061iBu4MUK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cn3L1wutBYJ6HjmaCw2Go/CG0CGTeBCFdzHArii4Ixa9vCYn0tAY4eHYi1gCwo+XKS6xNSAKbizDRcRczc4Dw==" saltValue="GinHfD/ZbcbZzGBk6J5N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492</v>
      </c>
      <c r="AP7" s="303"/>
      <c r="AQ7" s="304" t="s">
        <v>493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494</v>
      </c>
      <c r="AQ8" s="310" t="s">
        <v>495</v>
      </c>
      <c r="AR8" s="311" t="s">
        <v>496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497</v>
      </c>
      <c r="AL9" s="1227"/>
      <c r="AM9" s="1227"/>
      <c r="AN9" s="1228"/>
      <c r="AO9" s="312">
        <v>535449</v>
      </c>
      <c r="AP9" s="312">
        <v>135180</v>
      </c>
      <c r="AQ9" s="313">
        <v>190701</v>
      </c>
      <c r="AR9" s="314">
        <v>-29.1</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498</v>
      </c>
      <c r="AL10" s="1227"/>
      <c r="AM10" s="1227"/>
      <c r="AN10" s="1228"/>
      <c r="AO10" s="315">
        <v>78397</v>
      </c>
      <c r="AP10" s="315">
        <v>19792</v>
      </c>
      <c r="AQ10" s="316">
        <v>22807</v>
      </c>
      <c r="AR10" s="317">
        <v>-13.2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499</v>
      </c>
      <c r="AL11" s="1227"/>
      <c r="AM11" s="1227"/>
      <c r="AN11" s="1228"/>
      <c r="AO11" s="315">
        <v>178920</v>
      </c>
      <c r="AP11" s="315">
        <v>45170</v>
      </c>
      <c r="AQ11" s="316">
        <v>29822</v>
      </c>
      <c r="AR11" s="317">
        <v>51.5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500</v>
      </c>
      <c r="AL12" s="1227"/>
      <c r="AM12" s="1227"/>
      <c r="AN12" s="1228"/>
      <c r="AO12" s="315" t="s">
        <v>501</v>
      </c>
      <c r="AP12" s="315" t="s">
        <v>501</v>
      </c>
      <c r="AQ12" s="316">
        <v>3258</v>
      </c>
      <c r="AR12" s="317" t="s">
        <v>501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502</v>
      </c>
      <c r="AL13" s="1227"/>
      <c r="AM13" s="1227"/>
      <c r="AN13" s="1228"/>
      <c r="AO13" s="315" t="s">
        <v>501</v>
      </c>
      <c r="AP13" s="315" t="s">
        <v>501</v>
      </c>
      <c r="AQ13" s="316">
        <v>24</v>
      </c>
      <c r="AR13" s="317" t="s">
        <v>501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503</v>
      </c>
      <c r="AL14" s="1227"/>
      <c r="AM14" s="1227"/>
      <c r="AN14" s="1228"/>
      <c r="AO14" s="315">
        <v>14392</v>
      </c>
      <c r="AP14" s="315">
        <v>3633</v>
      </c>
      <c r="AQ14" s="316">
        <v>10094</v>
      </c>
      <c r="AR14" s="317">
        <v>-64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504</v>
      </c>
      <c r="AL15" s="1227"/>
      <c r="AM15" s="1227"/>
      <c r="AN15" s="1228"/>
      <c r="AO15" s="315">
        <v>14629</v>
      </c>
      <c r="AP15" s="315">
        <v>3693</v>
      </c>
      <c r="AQ15" s="316">
        <v>4017</v>
      </c>
      <c r="AR15" s="317">
        <v>-8.1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505</v>
      </c>
      <c r="AL16" s="1230"/>
      <c r="AM16" s="1230"/>
      <c r="AN16" s="1231"/>
      <c r="AO16" s="315">
        <v>-46550</v>
      </c>
      <c r="AP16" s="315">
        <v>-11752</v>
      </c>
      <c r="AQ16" s="316">
        <v>-17771</v>
      </c>
      <c r="AR16" s="317">
        <v>-33.9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775237</v>
      </c>
      <c r="AP17" s="315">
        <v>195717</v>
      </c>
      <c r="AQ17" s="316">
        <v>242952</v>
      </c>
      <c r="AR17" s="317">
        <v>-19.399999999999999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510</v>
      </c>
      <c r="AL21" s="1224"/>
      <c r="AM21" s="1224"/>
      <c r="AN21" s="1225"/>
      <c r="AO21" s="327">
        <v>18.18</v>
      </c>
      <c r="AP21" s="328">
        <v>21.84</v>
      </c>
      <c r="AQ21" s="329">
        <v>-3.66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511</v>
      </c>
      <c r="AL22" s="1224"/>
      <c r="AM22" s="1224"/>
      <c r="AN22" s="1225"/>
      <c r="AO22" s="332">
        <v>96.4</v>
      </c>
      <c r="AP22" s="333">
        <v>95.6</v>
      </c>
      <c r="AQ22" s="334">
        <v>0.8</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492</v>
      </c>
      <c r="AP30" s="303"/>
      <c r="AQ30" s="304" t="s">
        <v>493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494</v>
      </c>
      <c r="AQ31" s="310" t="s">
        <v>495</v>
      </c>
      <c r="AR31" s="311" t="s">
        <v>496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515</v>
      </c>
      <c r="AL32" s="1215"/>
      <c r="AM32" s="1215"/>
      <c r="AN32" s="1216"/>
      <c r="AO32" s="342">
        <v>242243</v>
      </c>
      <c r="AP32" s="342">
        <v>61157</v>
      </c>
      <c r="AQ32" s="343">
        <v>136235</v>
      </c>
      <c r="AR32" s="344">
        <v>-55.1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516</v>
      </c>
      <c r="AL33" s="1215"/>
      <c r="AM33" s="1215"/>
      <c r="AN33" s="1216"/>
      <c r="AO33" s="342" t="s">
        <v>501</v>
      </c>
      <c r="AP33" s="342" t="s">
        <v>501</v>
      </c>
      <c r="AQ33" s="343" t="s">
        <v>501</v>
      </c>
      <c r="AR33" s="344" t="s">
        <v>501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517</v>
      </c>
      <c r="AL34" s="1215"/>
      <c r="AM34" s="1215"/>
      <c r="AN34" s="1216"/>
      <c r="AO34" s="342" t="s">
        <v>501</v>
      </c>
      <c r="AP34" s="342" t="s">
        <v>501</v>
      </c>
      <c r="AQ34" s="343">
        <v>5</v>
      </c>
      <c r="AR34" s="344" t="s">
        <v>501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518</v>
      </c>
      <c r="AL35" s="1215"/>
      <c r="AM35" s="1215"/>
      <c r="AN35" s="1216"/>
      <c r="AO35" s="342" t="s">
        <v>501</v>
      </c>
      <c r="AP35" s="342" t="s">
        <v>501</v>
      </c>
      <c r="AQ35" s="343">
        <v>32688</v>
      </c>
      <c r="AR35" s="344" t="s">
        <v>501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519</v>
      </c>
      <c r="AL36" s="1215"/>
      <c r="AM36" s="1215"/>
      <c r="AN36" s="1216"/>
      <c r="AO36" s="342">
        <v>25491</v>
      </c>
      <c r="AP36" s="342">
        <v>6435</v>
      </c>
      <c r="AQ36" s="343">
        <v>4188</v>
      </c>
      <c r="AR36" s="344">
        <v>53.7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520</v>
      </c>
      <c r="AL37" s="1215"/>
      <c r="AM37" s="1215"/>
      <c r="AN37" s="1216"/>
      <c r="AO37" s="342" t="s">
        <v>501</v>
      </c>
      <c r="AP37" s="342" t="s">
        <v>501</v>
      </c>
      <c r="AQ37" s="343">
        <v>1212</v>
      </c>
      <c r="AR37" s="344" t="s">
        <v>501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521</v>
      </c>
      <c r="AL38" s="1218"/>
      <c r="AM38" s="1218"/>
      <c r="AN38" s="1219"/>
      <c r="AO38" s="345">
        <v>5</v>
      </c>
      <c r="AP38" s="345">
        <v>1</v>
      </c>
      <c r="AQ38" s="346">
        <v>25</v>
      </c>
      <c r="AR38" s="334">
        <v>-96</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522</v>
      </c>
      <c r="AL39" s="1218"/>
      <c r="AM39" s="1218"/>
      <c r="AN39" s="1219"/>
      <c r="AO39" s="342">
        <v>-49792</v>
      </c>
      <c r="AP39" s="342">
        <v>-12571</v>
      </c>
      <c r="AQ39" s="343">
        <v>-7598</v>
      </c>
      <c r="AR39" s="344">
        <v>65.5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523</v>
      </c>
      <c r="AL40" s="1215"/>
      <c r="AM40" s="1215"/>
      <c r="AN40" s="1216"/>
      <c r="AO40" s="342">
        <v>-198139</v>
      </c>
      <c r="AP40" s="342">
        <v>-50022</v>
      </c>
      <c r="AQ40" s="343">
        <v>-123844</v>
      </c>
      <c r="AR40" s="344">
        <v>-59.6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19808</v>
      </c>
      <c r="AP41" s="342">
        <v>5001</v>
      </c>
      <c r="AQ41" s="343">
        <v>42911</v>
      </c>
      <c r="AR41" s="344">
        <v>-88.3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492</v>
      </c>
      <c r="AN49" s="1209" t="s">
        <v>527</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528</v>
      </c>
      <c r="AO50" s="359" t="s">
        <v>529</v>
      </c>
      <c r="AP50" s="360" t="s">
        <v>530</v>
      </c>
      <c r="AQ50" s="361" t="s">
        <v>531</v>
      </c>
      <c r="AR50" s="362" t="s">
        <v>532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595354</v>
      </c>
      <c r="AN51" s="364">
        <v>140513</v>
      </c>
      <c r="AO51" s="365">
        <v>-59.1</v>
      </c>
      <c r="AP51" s="366">
        <v>333013</v>
      </c>
      <c r="AQ51" s="367">
        <v>5.3</v>
      </c>
      <c r="AR51" s="368">
        <v>-64.400000000000006</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168754</v>
      </c>
      <c r="AN52" s="372">
        <v>39829</v>
      </c>
      <c r="AO52" s="373">
        <v>-58.9</v>
      </c>
      <c r="AP52" s="374">
        <v>126732</v>
      </c>
      <c r="AQ52" s="375">
        <v>19.100000000000001</v>
      </c>
      <c r="AR52" s="376">
        <v>-78</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552555</v>
      </c>
      <c r="AN53" s="364">
        <v>133629</v>
      </c>
      <c r="AO53" s="365">
        <v>-4.9000000000000004</v>
      </c>
      <c r="AP53" s="366">
        <v>280458</v>
      </c>
      <c r="AQ53" s="367">
        <v>-15.8</v>
      </c>
      <c r="AR53" s="368">
        <v>10.9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528462</v>
      </c>
      <c r="AN54" s="372">
        <v>127802</v>
      </c>
      <c r="AO54" s="373">
        <v>220.9</v>
      </c>
      <c r="AP54" s="374">
        <v>127286</v>
      </c>
      <c r="AQ54" s="375">
        <v>0.4</v>
      </c>
      <c r="AR54" s="376">
        <v>220.5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272365</v>
      </c>
      <c r="AN55" s="364">
        <v>66723</v>
      </c>
      <c r="AO55" s="365">
        <v>-50.1</v>
      </c>
      <c r="AP55" s="366">
        <v>291945</v>
      </c>
      <c r="AQ55" s="367">
        <v>4.0999999999999996</v>
      </c>
      <c r="AR55" s="368">
        <v>-54.2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240590</v>
      </c>
      <c r="AN56" s="372">
        <v>58939</v>
      </c>
      <c r="AO56" s="373">
        <v>-53.9</v>
      </c>
      <c r="AP56" s="374">
        <v>127651</v>
      </c>
      <c r="AQ56" s="375">
        <v>0.3</v>
      </c>
      <c r="AR56" s="376">
        <v>-54.2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414467</v>
      </c>
      <c r="AN57" s="364">
        <v>103384</v>
      </c>
      <c r="AO57" s="365">
        <v>54.9</v>
      </c>
      <c r="AP57" s="366">
        <v>291173</v>
      </c>
      <c r="AQ57" s="367">
        <v>-0.3</v>
      </c>
      <c r="AR57" s="368">
        <v>55.2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378755</v>
      </c>
      <c r="AN58" s="372">
        <v>94476</v>
      </c>
      <c r="AO58" s="373">
        <v>60.3</v>
      </c>
      <c r="AP58" s="374">
        <v>119071</v>
      </c>
      <c r="AQ58" s="375">
        <v>-6.7</v>
      </c>
      <c r="AR58" s="376">
        <v>67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217989</v>
      </c>
      <c r="AN59" s="364">
        <v>55034</v>
      </c>
      <c r="AO59" s="365">
        <v>-46.8</v>
      </c>
      <c r="AP59" s="366">
        <v>271581</v>
      </c>
      <c r="AQ59" s="367">
        <v>-6.7</v>
      </c>
      <c r="AR59" s="368">
        <v>-40.1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198706</v>
      </c>
      <c r="AN60" s="372">
        <v>50166</v>
      </c>
      <c r="AO60" s="373">
        <v>-46.9</v>
      </c>
      <c r="AP60" s="374">
        <v>117844</v>
      </c>
      <c r="AQ60" s="375">
        <v>-1</v>
      </c>
      <c r="AR60" s="376">
        <v>-45.9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410546</v>
      </c>
      <c r="AN61" s="379">
        <v>99857</v>
      </c>
      <c r="AO61" s="380">
        <v>-21.2</v>
      </c>
      <c r="AP61" s="381">
        <v>293634</v>
      </c>
      <c r="AQ61" s="382">
        <v>-2.7</v>
      </c>
      <c r="AR61" s="368">
        <v>-18.5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303053</v>
      </c>
      <c r="AN62" s="372">
        <v>74242</v>
      </c>
      <c r="AO62" s="373">
        <v>24.3</v>
      </c>
      <c r="AP62" s="374">
        <v>123717</v>
      </c>
      <c r="AQ62" s="375">
        <v>2.4</v>
      </c>
      <c r="AR62" s="376">
        <v>21.9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v4K4fKQcfeGIHsim13AnjR6jvagZb/QAOFm9ar6VGHIrU8GXrmyEwm+1G1xwikAqCJfbn3u9tQuIxyyVHZ9bsw==" saltValue="7uboXVYLFViNxxlIUf3a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9GYETe2VY5RUFKpDiWVRd5A8xOIMRRAHGWbzruJIzEKctjy8a5K3JLythBaFZTd3aB7oWQp7GNn0Br/rQ14w==" saltValue="TfXh1rjXzUts2pH3WvY5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MOJLIiu+VeI7o63GktgnWuFLI0vQPftrth2w2fu9vUrIBOMN22pzYAKOjmPUFUOtjiVnRukOlPUKdq2KNBZDA==" saltValue="j0USVahFg116Mk2MCC0/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2">
      <c r="B47" s="10"/>
      <c r="C47" s="1232" t="s">
        <v>3</v>
      </c>
      <c r="D47" s="1232"/>
      <c r="E47" s="1233"/>
      <c r="F47" s="11">
        <v>38.42</v>
      </c>
      <c r="G47" s="12">
        <v>36.51</v>
      </c>
      <c r="H47" s="12">
        <v>37.380000000000003</v>
      </c>
      <c r="I47" s="12">
        <v>33.5</v>
      </c>
      <c r="J47" s="13">
        <v>33.799999999999997</v>
      </c>
    </row>
    <row r="48" spans="2:10" ht="57.75" customHeight="1" x14ac:dyDescent="0.2">
      <c r="B48" s="14"/>
      <c r="C48" s="1234" t="s">
        <v>4</v>
      </c>
      <c r="D48" s="1234"/>
      <c r="E48" s="1235"/>
      <c r="F48" s="15">
        <v>2.2999999999999998</v>
      </c>
      <c r="G48" s="16">
        <v>5.46</v>
      </c>
      <c r="H48" s="16">
        <v>6.73</v>
      </c>
      <c r="I48" s="16">
        <v>3.81</v>
      </c>
      <c r="J48" s="17">
        <v>2.0299999999999998</v>
      </c>
    </row>
    <row r="49" spans="2:10" ht="57.75" customHeight="1" thickBot="1" x14ac:dyDescent="0.25">
      <c r="B49" s="18"/>
      <c r="C49" s="1236" t="s">
        <v>5</v>
      </c>
      <c r="D49" s="1236"/>
      <c r="E49" s="1237"/>
      <c r="F49" s="19">
        <v>0.08</v>
      </c>
      <c r="G49" s="20">
        <v>3.29</v>
      </c>
      <c r="H49" s="20">
        <v>1.1499999999999999</v>
      </c>
      <c r="I49" s="20">
        <v>5.56</v>
      </c>
      <c r="J49" s="21" t="s">
        <v>548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HYrEmk9wM86UabhEC+8pcONgqhfJ1h9Er1Rw7igNobO/NcYztAyYDjG4CylA0YHc7RwfJhYZPcP1IShsIzUUmA==" saltValue="kw3wUhb7eK8VudHxfmaP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ayamada</cp:lastModifiedBy>
  <cp:lastPrinted>2020-03-03T07:19:55Z</cp:lastPrinted>
  <dcterms:created xsi:type="dcterms:W3CDTF">2020-02-10T01:56:06Z</dcterms:created>
  <dcterms:modified xsi:type="dcterms:W3CDTF">2020-09-04T08:09:52Z</dcterms:modified>
  <cp:category/>
</cp:coreProperties>
</file>