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fs\総務課\03_行財政係\21_財政報告関係\06_財政状況資料集\29年度決算\R1.10.16　【依頼】平成29年度財政状況資料集の作成について（2回目）\提出\"/>
    </mc:Choice>
  </mc:AlternateContent>
  <bookViews>
    <workbookView xWindow="0" yWindow="0" windowWidth="15372" windowHeight="83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<sst xmlns="http://schemas.openxmlformats.org/spreadsheetml/2006/main" count="1101" uniqueCount="568">
  <si>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</si>
  <si>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</si>
  <si>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</si>
  <si>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</si>
  <si>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</si>
  <si>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</si>
  <si>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</si>
  <si>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</si>
  <si>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</si>
  <si>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</si>
  <si>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</si>
  <si>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</si>
  <si>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</si>
  <si>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</si>
  <si>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</si>
  <si>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</si>
  <si>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</si>
  <si>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</si>
  <si>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</si>
  <si>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</si>
  <si>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</si>
  <si>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</si>
  <si>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</si>
  <si>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</si>
  <si>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</si>
  <si>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</si>
  <si>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</si>
  <si>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</si>
  <si>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</si>
  <si>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</si>
  <si>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</si>
  <si>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</si>
  <si>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</si>
  <si>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</si>
  <si>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</si>
  <si>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</si>
  <si>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</si>
  <si>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</si>
  <si>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</si>
  <si>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</si>
  <si>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</si>
  <si>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</si>
  <si>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</si>
  <si>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</si>
  <si>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</si>
  <si>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</si>
  <si>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</si>
  <si>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</si>
  <si>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</si>
  <si>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</si>
  <si>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</si>
  <si>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</si>
  <si>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</si>
  <si>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</si>
  <si>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</si>
  <si>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</si>
  <si>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</si>
  <si>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</si>
  <si>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</si>
  <si>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</si>
  <si>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</si>
  <si>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</si>
  <si>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</si>
  <si>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</si>
  <si>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</si>
  <si>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</si>
  <si>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</si>
  <si>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</si>
  <si>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</si>
  <si>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</si>
  <si>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</si>
  <si>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</si>
  <si>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</si>
  <si>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</si>
  <si>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</si>
  <si>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</si>
  <si>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</si>
  <si>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</si>
  <si>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</si>
  <si>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</si>
  <si>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</si>
  <si>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</si>
  <si>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</si>
  <si>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</si>
  <si>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</si>
  <si>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</si>
  <si>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</si>
  <si>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</si>
  <si>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</si>
  <si>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</si>
  <si>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</si>
  <si>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鹿部町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</si>
  <si>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</si>
  <si>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</si>
  <si>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</si>
  <si>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</si>
  <si>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</si>
  <si>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</si>
  <si>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</si>
  <si>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</si>
  <si>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</si>
  <si>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</si>
  <si>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</si>
  <si>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</si>
  <si>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</si>
  <si>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</si>
  <si>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</si>
  <si>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</si>
  <si>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</si>
  <si>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</si>
  <si>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</si>
  <si>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</si>
  <si>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</si>
  <si>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</si>
  <si>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</si>
  <si>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</si>
  <si>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</si>
  <si>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</si>
  <si>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</si>
  <si>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</si>
  <si>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</si>
  <si>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</si>
  <si>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</si>
  <si>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</si>
  <si>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</si>
  <si>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</si>
  <si>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</si>
  <si>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</si>
  <si>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</si>
  <si>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</si>
  <si>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</si>
  <si>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</si>
  <si>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</si>
  <si>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</si>
  <si>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</si>
  <si>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</si>
  <si>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</si>
  <si>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</si>
  <si>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</si>
  <si>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</si>
  <si>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</si>
  <si>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</si>
  <si>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</si>
  <si>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</si>
  <si>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</si>
  <si>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</si>
  <si>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</si>
  <si>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</si>
  <si>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</si>
  <si>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</si>
  <si>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</si>
  <si>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</si>
  <si>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</si>
  <si>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</si>
  <si>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</si>
  <si>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</si>
  <si>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</si>
  <si>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</si>
  <si>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</si>
  <si>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</si>
  <si>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</si>
  <si>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</si>
  <si>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</si>
  <si>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</si>
  <si>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</si>
  <si>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</si>
  <si>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</si>
  <si>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</si>
  <si>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</si>
  <si>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</si>
  <si>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</si>
  <si>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</si>
  <si>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</si>
  <si>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</si>
  <si>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</si>
  <si>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</si>
  <si>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</si>
  <si>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</si>
  <si>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</si>
  <si>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</si>
  <si>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</si>
  <si>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</si>
  <si>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</si>
  <si>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</si>
  <si>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</si>
  <si>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</si>
  <si>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</si>
  <si>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</si>
  <si>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</si>
  <si>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</si>
  <si>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</si>
  <si>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</si>
  <si>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</si>
  <si>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</si>
  <si>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</si>
  <si>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</si>
  <si>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</si>
  <si>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</si>
  <si>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</si>
  <si>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</si>
  <si>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</si>
  <si>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</si>
  <si>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</si>
  <si>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</si>
  <si>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</si>
  <si>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</si>
  <si>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北海道鹿部町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</si>
  <si>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</si>
  <si>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</si>
  <si>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</si>
  <si>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</si>
  <si>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</si>
  <si>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</si>
  <si>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</si>
  <si>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</si>
  <si>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</si>
  <si>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</si>
  <si>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</si>
  <si>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</si>
  <si>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</si>
  <si>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</si>
  <si>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</si>
  <si>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</si>
  <si>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</si>
  <si>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</si>
  <si>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</si>
  <si>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</si>
  <si>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</si>
  <si>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</si>
  <si>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</si>
  <si>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</si>
  <si>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</si>
  <si>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</si>
  <si>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</si>
  <si>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</si>
  <si>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</si>
  <si>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</si>
  <si>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</si>
  <si>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</si>
  <si>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</si>
  <si>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</si>
  <si>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</si>
  <si>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</si>
  <si>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</si>
  <si>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</si>
  <si>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</si>
  <si>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</si>
  <si>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</si>
  <si>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</si>
  <si>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</si>
  <si>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</si>
  <si>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</si>
  <si>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</si>
  <si>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</si>
  <si>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</si>
  <si>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</si>
  <si>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</si>
  <si>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</si>
  <si>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</si>
  <si>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</si>
  <si>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</si>
  <si>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</si>
  <si>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</si>
  <si>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</si>
  <si>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</si>
  <si>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</si>
  <si>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</si>
  <si>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</si>
  <si>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</si>
  <si>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</si>
  <si>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</si>
  <si>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</si>
  <si>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</si>
  <si>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</si>
  <si>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</si>
  <si>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</si>
  <si>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</si>
  <si>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</si>
  <si>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</si>
  <si>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</si>
  <si>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</si>
  <si>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</si>
  <si>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</si>
  <si>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</si>
  <si>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</si>
  <si>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</si>
  <si>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</si>
  <si>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</si>
  <si>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</si>
  <si>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</si>
  <si>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</si>
  <si>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</si>
  <si>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</si>
  <si>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</si>
  <si>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</si>
  <si>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</si>
  <si>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</si>
  <si>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</si>
  <si>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</si>
  <si>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</si>
  <si>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</si>
  <si>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</si>
  <si>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</si>
  <si>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</si>
  <si>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</si>
  <si>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</si>
  <si>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</si>
  <si>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</si>
  <si>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</si>
  <si>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</si>
  <si>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</si>
  <si>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</si>
  <si>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</si>
  <si>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</si>
  <si>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</si>
  <si>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</si>
  <si>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</si>
  <si>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</si>
  <si>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</si>
  <si>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</si>
  <si>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</si>
  <si>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</si>
  <si>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</si>
  <si>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</si>
  <si>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</si>
  <si>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</si>
  <si>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</si>
  <si>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</si>
  <si>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</si>
  <si>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</si>
  <si>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</si>
  <si>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</si>
  <si>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</si>
  <si>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</si>
  <si>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</si>
  <si>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</si>
  <si>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</si>
  <si>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</si>
  <si>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</si>
  <si>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</si>
  <si>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</si>
  <si>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</si>
  <si>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</si>
  <si>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</si>
  <si>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</si>
  <si>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</si>
  <si>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</si>
  <si>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</si>
  <si>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</si>
  <si>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</si>
  <si>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</si>
  <si>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</si>
  <si>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</si>
  <si>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</si>
  <si>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</si>
  <si>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北海道鹿部町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</si>
  <si>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</si>
  <si>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</si>
  <si>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</si>
  <si>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</si>
  <si>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</si>
  <si>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</si>
  <si>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</si>
  <si>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</si>
  <si>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</si>
  <si>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</si>
  <si>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</si>
  <si>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</si>
  <si>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</si>
  <si>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</si>
  <si>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</si>
  <si>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</si>
  <si>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</si>
  <si>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</si>
  <si>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</si>
  <si>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</si>
  <si>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</si>
  <si>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</si>
  <si>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</si>
  <si>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</si>
  <si>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</si>
  <si>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</si>
  <si>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</si>
  <si>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</si>
  <si>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</si>
  <si>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</si>
  <si>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</si>
  <si>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</si>
  <si>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</si>
  <si>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</si>
  <si>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</si>
  <si>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</si>
  <si>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</si>
  <si>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</si>
  <si>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</si>
  <si>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</si>
  <si>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</si>
  <si>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</si>
  <si>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</si>
  <si>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</si>
  <si>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</si>
  <si>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</si>
  <si>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</si>
  <si>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</si>
  <si>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</si>
  <si>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</si>
  <si>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</si>
  <si>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</si>
  <si>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</si>
  <si>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</si>
  <si>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</si>
  <si>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</si>
  <si>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</si>
  <si>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</si>
  <si>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</si>
  <si>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</si>
  <si>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</si>
  <si>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</si>
  <si>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</si>
  <si>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</si>
  <si>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</si>
  <si>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</si>
  <si>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</si>
  <si>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</si>
  <si>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</si>
  <si>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</si>
  <si>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</si>
  <si>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</si>
  <si>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</si>
  <si>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</si>
  <si>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</si>
  <si>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</si>
  <si>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</si>
  <si>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</si>
  <si>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</si>
  <si>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</si>
  <si>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</si>
  <si>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</si>
  <si>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</si>
  <si>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</si>
  <si>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</si>
  <si>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</si>
  <si>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</si>
  <si>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</si>
  <si>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</si>
  <si>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</si>
  <si>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</si>
  <si>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</si>
  <si>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</si>
  <si>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</si>
  <si>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</si>
  <si>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</si>
  <si>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</si>
  <si>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</si>
  <si>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</si>
  <si>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</si>
  <si>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</si>
  <si>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</si>
  <si>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</si>
  <si>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</si>
  <si>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</si>
  <si>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</si>
  <si>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</si>
  <si>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</si>
  <si>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</si>
  <si>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</si>
  <si>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</si>
  <si>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</si>
  <si>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</si>
  <si>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</si>
  <si>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</si>
  <si>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</si>
  <si>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</si>
  <si>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</si>
  <si>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</si>
  <si>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</si>
  <si>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</si>
  <si>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</si>
  <si>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</si>
  <si>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</si>
  <si>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</si>
  <si>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</si>
  <si>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</si>
  <si>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</si>
  <si>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</si>
  <si>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</si>
  <si>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</si>
  <si>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</si>
  <si>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</si>
  <si>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</si>
  <si>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</si>
  <si>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</si>
  <si>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</si>
  <si>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</si>
  <si>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</si>
  <si>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</si>
  <si>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</si>
  <si>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</si>
  <si>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</si>
  <si>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</si>
  <si>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</si>
  <si>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</si>
  <si>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</si>
  <si>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</si>
  <si>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</si>
  <si>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</si>
  <si>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</si>
  <si>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</si>
  <si>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</si>
  <si>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</si>
  <si>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</si>
  <si>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</si>
  <si>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</si>
  <si>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</si>
  <si>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</si>
  <si>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</si>
  <si>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</si>
  <si>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</si>
  <si>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</si>
  <si>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</si>
  <si>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</si>
  <si>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</si>
  <si>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</si>
  <si>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</si>
  <si>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</si>
  <si>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</si>
  <si>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</si>
  <si>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</si>
  <si>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</si>
  <si>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</si>
  <si>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</si>
  <si>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</si>
  <si>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</si>
  <si>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</si>
  <si>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</si>
  <si>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</si>
  <si>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</si>
  <si>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1.22</t>
  </si>
  <si>
    <t>水道事業会計</t>
  </si>
  <si>
    <t>一般会計</t>
  </si>
  <si>
    <t>国民健康保険事業</t>
  </si>
  <si>
    <t>▲ 12.16</t>
  </si>
  <si>
    <t>▲ 7.86</t>
  </si>
  <si>
    <t>▲ 4.58</t>
  </si>
  <si>
    <t>介護保険事業</t>
  </si>
  <si>
    <t>後期高齢者医療事業</t>
  </si>
  <si>
    <t>その他会計（赤字）</t>
  </si>
  <si>
    <t>その他会計（黒字）</t>
  </si>
  <si>
    <t>-</t>
    <phoneticPr fontId="2"/>
  </si>
  <si>
    <t>渡島・桧山地方税滞納整理機構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</si>
  <si>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</si>
  <si>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</si>
  <si>
    <t>公共施設整備基金</t>
    <rPh sb="0" eb="2">
      <t>コウキョウ</t>
    </rPh>
    <rPh sb="2" eb="4">
      <t>シセツ</t>
    </rPh>
    <rPh sb="4" eb="6">
      <t>セイビ</t>
    </rPh>
    <rPh sb="6" eb="8">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</si>
  <si>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</si>
  <si>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</si>
  <si>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ふるさと納税基金</t>
    <rPh sb="4" eb="6">
      <t>ノウゼイ</t>
    </rPh>
    <rPh sb="6" eb="8">
      <t>キキン</t>
    </rPh>
    <phoneticPr fontId="11"/>
  </si>
  <si>
    <t>-</t>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</si>
  <si>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</si>
  <si>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</si>
  <si>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</si>
  <si>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</si>
  <si>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</si>
  <si>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実質公債費比率においては、類似団体内と比較しても低い数値で推移している。今後においても、適正な管理を進めていく。</t>
    <rPh sb="0" eb="2">
      <t>ジッシツ</t>
    </rPh>
    <rPh sb="2" eb="4">
      <t>コウサイ</t>
    </rPh>
    <rPh sb="4" eb="5">
      <t>ヒ</t>
    </rPh>
    <rPh sb="5" eb="7">
      <t>ヒリツ</t>
    </rPh>
    <rPh sb="13" eb="15">
      <t>ルイジ</t>
    </rPh>
    <rPh sb="15" eb="17">
      <t>ダンタイ</t>
    </rPh>
    <rPh sb="17" eb="18">
      <t>ナイ</t>
    </rPh>
    <rPh sb="19" eb="21">
      <t>ヒカク</t>
    </rPh>
    <rPh sb="24" eb="25">
      <t>ヒク</t>
    </rPh>
    <rPh sb="26" eb="28">
      <t>スウチ</t>
    </rPh>
    <rPh sb="29" eb="31">
      <t>スイイ</t>
    </rPh>
    <rPh sb="36" eb="38">
      <t>コンゴ</t>
    </rPh>
    <rPh sb="44" eb="46">
      <t>テキセイ</t>
    </rPh>
    <rPh sb="47" eb="49">
      <t>カンリ</t>
    </rPh>
    <rPh sb="50" eb="51">
      <t>スス</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</si>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</sst>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BF81-4772-BAE7-9B0C8A38CE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343785</c:v>
                </c:pt>
                <c:pt idx="1">
                  <c:v>140513</c:v>
                </c:pt>
                <c:pt idx="2">
                  <c:v>133629</c:v>
                </c:pt>
                <c:pt idx="3">
                  <c:v>66723</c:v>
                </c:pt>
                <c:pt idx="4">
                  <c:v>103384</c:v>
                </c:pt>
              </c:numCache>
            </c:numRef>
          </c:val>
          <c:smooth val="0"/>
          <c:extLst>
            <c:ext xmlns:c16="http://schemas.microsoft.com/office/drawing/2014/chart" uri="{C3380CC4-5D6E-409C-BE32-E72D297353CC}">
              <c16:uniqueId val="{00000001-BF81-4772-BAE7-9B0C8A38CE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2.19</c:v>
                </c:pt>
                <c:pt idx="1">
                  <c:v>2.2999999999999998</c:v>
                </c:pt>
                <c:pt idx="2">
                  <c:v>5.46</c:v>
                </c:pt>
                <c:pt idx="3">
                  <c:v>6.73</c:v>
                </c:pt>
                <c:pt idx="4">
                  <c:v>3.81</c:v>
                </c:pt>
              </c:numCache>
            </c:numRef>
          </c:val>
          <c:extLst>
            <c:ext xmlns:c16="http://schemas.microsoft.com/office/drawing/2014/chart" uri="{C3380CC4-5D6E-409C-BE32-E72D297353CC}">
              <c16:uniqueId val="{00000000-EF4B-4F1B-8E49-F9B77AFA50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37.46</c:v>
                </c:pt>
                <c:pt idx="1">
                  <c:v>38.42</c:v>
                </c:pt>
                <c:pt idx="2">
                  <c:v>36.51</c:v>
                </c:pt>
                <c:pt idx="3">
                  <c:v>37.380000000000003</c:v>
                </c:pt>
                <c:pt idx="4">
                  <c:v>33.5</c:v>
                </c:pt>
              </c:numCache>
            </c:numRef>
          </c:val>
          <c:extLst>
            <c:ext xmlns:c16="http://schemas.microsoft.com/office/drawing/2014/chart" uri="{C3380CC4-5D6E-409C-BE32-E72D297353CC}">
              <c16:uniqueId val="{00000001-EF4B-4F1B-8E49-F9B77AFA50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-1.22</c:v>
                </c:pt>
                <c:pt idx="1">
                  <c:v>0.08</c:v>
                </c:pt>
                <c:pt idx="2">
                  <c:v>3.29</c:v>
                </c:pt>
                <c:pt idx="3">
                  <c:v>1.1499999999999999</c:v>
                </c:pt>
                <c:pt idx="4">
                  <c:v>5.56</c:v>
                </c:pt>
              </c:numCache>
            </c:numRef>
          </c:val>
          <c:smooth val="0"/>
          <c:extLst>
            <c:ext xmlns:c16="http://schemas.microsoft.com/office/drawing/2014/chart" uri="{C3380CC4-5D6E-409C-BE32-E72D297353CC}">
              <c16:uniqueId val="{00000002-EF4B-4F1B-8E49-F9B77AFA50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93-427C-AD5C-DACB9C2DFF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93-427C-AD5C-DACB9C2DFF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93-427C-AD5C-DACB9C2DFF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493-427C-AD5C-DACB9C2DFF7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493-427C-AD5C-DACB9C2DFF7B}"/>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5-8493-427C-AD5C-DACB9C2DFF7B}"/>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0.83</c:v>
                </c:pt>
                <c:pt idx="4">
                  <c:v>#N/A</c:v>
                </c:pt>
                <c:pt idx="5">
                  <c:v>0.63</c:v>
                </c:pt>
                <c:pt idx="6">
                  <c:v>#N/A</c:v>
                </c:pt>
                <c:pt idx="7">
                  <c:v>0.49</c:v>
                </c:pt>
                <c:pt idx="8">
                  <c:v>#N/A</c:v>
                </c:pt>
                <c:pt idx="9">
                  <c:v>1.04</c:v>
                </c:pt>
              </c:numCache>
            </c:numRef>
          </c:val>
          <c:extLst>
            <c:ext xmlns:c16="http://schemas.microsoft.com/office/drawing/2014/chart" uri="{C3380CC4-5D6E-409C-BE32-E72D297353CC}">
              <c16:uniqueId val="{00000006-8493-427C-AD5C-DACB9C2DFF7B}"/>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12.16</c:v>
                </c:pt>
                <c:pt idx="1">
                  <c:v>#N/A</c:v>
                </c:pt>
                <c:pt idx="2">
                  <c:v>7.86</c:v>
                </c:pt>
                <c:pt idx="3">
                  <c:v>#N/A</c:v>
                </c:pt>
                <c:pt idx="4">
                  <c:v>4.58</c:v>
                </c:pt>
                <c:pt idx="5">
                  <c:v>#N/A</c:v>
                </c:pt>
                <c:pt idx="6">
                  <c:v>#N/A</c:v>
                </c:pt>
                <c:pt idx="7">
                  <c:v>1.53</c:v>
                </c:pt>
                <c:pt idx="8">
                  <c:v>#N/A</c:v>
                </c:pt>
                <c:pt idx="9">
                  <c:v>1.57</c:v>
                </c:pt>
              </c:numCache>
            </c:numRef>
          </c:val>
          <c:extLst>
            <c:ext xmlns:c16="http://schemas.microsoft.com/office/drawing/2014/chart" uri="{C3380CC4-5D6E-409C-BE32-E72D297353CC}">
              <c16:uniqueId val="{00000007-8493-427C-AD5C-DACB9C2DFF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2.1800000000000002</c:v>
                </c:pt>
                <c:pt idx="2">
                  <c:v>#N/A</c:v>
                </c:pt>
                <c:pt idx="3">
                  <c:v>2.2999999999999998</c:v>
                </c:pt>
                <c:pt idx="4">
                  <c:v>#N/A</c:v>
                </c:pt>
                <c:pt idx="5">
                  <c:v>5.45</c:v>
                </c:pt>
                <c:pt idx="6">
                  <c:v>#N/A</c:v>
                </c:pt>
                <c:pt idx="7">
                  <c:v>6.72</c:v>
                </c:pt>
                <c:pt idx="8">
                  <c:v>#N/A</c:v>
                </c:pt>
                <c:pt idx="9">
                  <c:v>3.8</c:v>
                </c:pt>
              </c:numCache>
            </c:numRef>
          </c:val>
          <c:extLst>
            <c:ext xmlns:c16="http://schemas.microsoft.com/office/drawing/2014/chart" uri="{C3380CC4-5D6E-409C-BE32-E72D297353CC}">
              <c16:uniqueId val="{00000008-8493-427C-AD5C-DACB9C2DFF7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6.11</c:v>
                </c:pt>
                <c:pt idx="2">
                  <c:v>#N/A</c:v>
                </c:pt>
                <c:pt idx="3">
                  <c:v>6.83</c:v>
                </c:pt>
                <c:pt idx="4">
                  <c:v>#N/A</c:v>
                </c:pt>
                <c:pt idx="5">
                  <c:v>6.42</c:v>
                </c:pt>
                <c:pt idx="6">
                  <c:v>#N/A</c:v>
                </c:pt>
                <c:pt idx="7">
                  <c:v>5.21</c:v>
                </c:pt>
                <c:pt idx="8">
                  <c:v>#N/A</c:v>
                </c:pt>
                <c:pt idx="9">
                  <c:v>5.59</c:v>
                </c:pt>
              </c:numCache>
            </c:numRef>
          </c:val>
          <c:extLst>
            <c:ext xmlns:c16="http://schemas.microsoft.com/office/drawing/2014/chart" uri="{C3380CC4-5D6E-409C-BE32-E72D297353CC}">
              <c16:uniqueId val="{00000009-8493-427C-AD5C-DACB9C2DFF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262</c:v>
                </c:pt>
                <c:pt idx="5">
                  <c:v>276</c:v>
                </c:pt>
                <c:pt idx="8">
                  <c:v>264</c:v>
                </c:pt>
                <c:pt idx="11">
                  <c:v>259</c:v>
                </c:pt>
                <c:pt idx="14">
                  <c:v>255</c:v>
                </c:pt>
              </c:numCache>
            </c:numRef>
          </c:val>
          <c:extLst>
            <c:ext xmlns:c16="http://schemas.microsoft.com/office/drawing/2014/chart" uri="{C3380CC4-5D6E-409C-BE32-E72D297353CC}">
              <c16:uniqueId val="{00000000-312A-4732-BBBD-08C45CAAC0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2A-4732-BBBD-08C45CAAC0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312A-4732-BBBD-08C45CAAC0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c:v>
                </c:pt>
                <c:pt idx="3">
                  <c:v>22</c:v>
                </c:pt>
                <c:pt idx="6">
                  <c:v>38</c:v>
                </c:pt>
                <c:pt idx="9">
                  <c:v>40</c:v>
                </c:pt>
                <c:pt idx="12">
                  <c:v>37</c:v>
                </c:pt>
              </c:numCache>
            </c:numRef>
          </c:val>
          <c:extLst>
            <c:ext xmlns:c16="http://schemas.microsoft.com/office/drawing/2014/chart" uri="{C3380CC4-5D6E-409C-BE32-E72D297353CC}">
              <c16:uniqueId val="{00000003-312A-4732-BBBD-08C45CAAC0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2A-4732-BBBD-08C45CAAC0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2A-4732-BBBD-08C45CAAC0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2A-4732-BBBD-08C45CAAC0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323</c:v>
                </c:pt>
                <c:pt idx="3">
                  <c:v>329</c:v>
                </c:pt>
                <c:pt idx="6">
                  <c:v>282</c:v>
                </c:pt>
                <c:pt idx="9">
                  <c:v>293</c:v>
                </c:pt>
                <c:pt idx="12">
                  <c:v>311</c:v>
                </c:pt>
              </c:numCache>
            </c:numRef>
          </c:val>
          <c:extLst>
            <c:ext xmlns:c16="http://schemas.microsoft.com/office/drawing/2014/chart" uri="{C3380CC4-5D6E-409C-BE32-E72D297353CC}">
              <c16:uniqueId val="{00000007-312A-4732-BBBD-08C45CAAC0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c:v>
                </c:pt>
                <c:pt idx="2">
                  <c:v>#N/A</c:v>
                </c:pt>
                <c:pt idx="3">
                  <c:v>#N/A</c:v>
                </c:pt>
                <c:pt idx="4">
                  <c:v>76</c:v>
                </c:pt>
                <c:pt idx="5">
                  <c:v>#N/A</c:v>
                </c:pt>
                <c:pt idx="6">
                  <c:v>#N/A</c:v>
                </c:pt>
                <c:pt idx="7">
                  <c:v>56</c:v>
                </c:pt>
                <c:pt idx="8">
                  <c:v>#N/A</c:v>
                </c:pt>
                <c:pt idx="9">
                  <c:v>#N/A</c:v>
                </c:pt>
                <c:pt idx="10">
                  <c:v>74</c:v>
                </c:pt>
                <c:pt idx="11">
                  <c:v>#N/A</c:v>
                </c:pt>
                <c:pt idx="12">
                  <c:v>#N/A</c:v>
                </c:pt>
                <c:pt idx="13">
                  <c:v>93</c:v>
                </c:pt>
                <c:pt idx="14">
                  <c:v>#N/A</c:v>
                </c:pt>
              </c:numCache>
            </c:numRef>
          </c:val>
          <c:smooth val="0"/>
          <c:extLst>
            <c:ext xmlns:c16="http://schemas.microsoft.com/office/drawing/2014/chart" uri="{C3380CC4-5D6E-409C-BE32-E72D297353CC}">
              <c16:uniqueId val="{00000008-312A-4732-BBBD-08C45CAAC0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2167</c:v>
                </c:pt>
                <c:pt idx="5">
                  <c:v>2138</c:v>
                </c:pt>
                <c:pt idx="8">
                  <c:v>2079</c:v>
                </c:pt>
                <c:pt idx="11">
                  <c:v>2026</c:v>
                </c:pt>
                <c:pt idx="14">
                  <c:v>1928</c:v>
                </c:pt>
              </c:numCache>
            </c:numRef>
          </c:val>
          <c:extLst>
            <c:ext xmlns:c16="http://schemas.microsoft.com/office/drawing/2014/chart" uri="{C3380CC4-5D6E-409C-BE32-E72D297353CC}">
              <c16:uniqueId val="{00000000-099B-4B06-BB73-36DD802C41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657</c:v>
                </c:pt>
                <c:pt idx="5">
                  <c:v>797</c:v>
                </c:pt>
                <c:pt idx="8">
                  <c:v>774</c:v>
                </c:pt>
                <c:pt idx="11">
                  <c:v>781</c:v>
                </c:pt>
                <c:pt idx="14">
                  <c:v>807</c:v>
                </c:pt>
              </c:numCache>
            </c:numRef>
          </c:val>
          <c:extLst>
            <c:ext xmlns:c16="http://schemas.microsoft.com/office/drawing/2014/chart" uri="{C3380CC4-5D6E-409C-BE32-E72D297353CC}">
              <c16:uniqueId val="{00000001-099B-4B06-BB73-36DD802C41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2415</c:v>
                </c:pt>
                <c:pt idx="5">
                  <c:v>2383</c:v>
                </c:pt>
                <c:pt idx="8">
                  <c:v>2252</c:v>
                </c:pt>
                <c:pt idx="11">
                  <c:v>2368</c:v>
                </c:pt>
                <c:pt idx="14">
                  <c:v>2032</c:v>
                </c:pt>
              </c:numCache>
            </c:numRef>
          </c:val>
          <c:extLst>
            <c:ext xmlns:c16="http://schemas.microsoft.com/office/drawing/2014/chart" uri="{C3380CC4-5D6E-409C-BE32-E72D297353CC}">
              <c16:uniqueId val="{00000002-099B-4B06-BB73-36DD802C41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9B-4B06-BB73-36DD802C41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67</c:v>
                </c:pt>
                <c:pt idx="3">
                  <c:v>0</c:v>
                </c:pt>
                <c:pt idx="6">
                  <c:v>0</c:v>
                </c:pt>
                <c:pt idx="9">
                  <c:v>0</c:v>
                </c:pt>
                <c:pt idx="12">
                  <c:v>0</c:v>
                </c:pt>
              </c:numCache>
            </c:numRef>
          </c:val>
          <c:extLst>
            <c:ext xmlns:c16="http://schemas.microsoft.com/office/drawing/2014/chart" uri="{C3380CC4-5D6E-409C-BE32-E72D297353CC}">
              <c16:uniqueId val="{00000004-099B-4B06-BB73-36DD802C41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9B-4B06-BB73-36DD802C41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446</c:v>
                </c:pt>
                <c:pt idx="3">
                  <c:v>431</c:v>
                </c:pt>
                <c:pt idx="6">
                  <c:v>368</c:v>
                </c:pt>
                <c:pt idx="9">
                  <c:v>417</c:v>
                </c:pt>
                <c:pt idx="12">
                  <c:v>385</c:v>
                </c:pt>
              </c:numCache>
            </c:numRef>
          </c:val>
          <c:extLst>
            <c:ext xmlns:c16="http://schemas.microsoft.com/office/drawing/2014/chart" uri="{C3380CC4-5D6E-409C-BE32-E72D297353CC}">
              <c16:uniqueId val="{00000006-099B-4B06-BB73-36DD802C41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180</c:v>
                </c:pt>
                <c:pt idx="3">
                  <c:v>163</c:v>
                </c:pt>
                <c:pt idx="6">
                  <c:v>138</c:v>
                </c:pt>
                <c:pt idx="9">
                  <c:v>124</c:v>
                </c:pt>
                <c:pt idx="12">
                  <c:v>147</c:v>
                </c:pt>
              </c:numCache>
            </c:numRef>
          </c:val>
          <c:extLst>
            <c:ext xmlns:c16="http://schemas.microsoft.com/office/drawing/2014/chart" uri="{C3380CC4-5D6E-409C-BE32-E72D297353CC}">
              <c16:uniqueId val="{00000007-099B-4B06-BB73-36DD802C41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99B-4B06-BB73-36DD802C41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099B-4B06-BB73-36DD802C41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2906</c:v>
                </c:pt>
                <c:pt idx="3">
                  <c:v>2959</c:v>
                </c:pt>
                <c:pt idx="6">
                  <c:v>2942</c:v>
                </c:pt>
                <c:pt idx="9">
                  <c:v>2858</c:v>
                </c:pt>
                <c:pt idx="12">
                  <c:v>2476</c:v>
                </c:pt>
              </c:numCache>
            </c:numRef>
          </c:val>
          <c:extLst>
            <c:ext xmlns:c16="http://schemas.microsoft.com/office/drawing/2014/chart" uri="{C3380CC4-5D6E-409C-BE32-E72D297353CC}">
              <c16:uniqueId val="{0000000A-099B-4B06-BB73-36DD802C41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9B-4B06-BB73-36DD802C41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697</c:v>
                </c:pt>
                <c:pt idx="1">
                  <c:v>698</c:v>
                </c:pt>
                <c:pt idx="2">
                  <c:v>610</c:v>
                </c:pt>
              </c:numCache>
            </c:numRef>
          </c:val>
          <c:extLst>
            <c:ext xmlns:c16="http://schemas.microsoft.com/office/drawing/2014/chart" uri="{C3380CC4-5D6E-409C-BE32-E72D297353CC}">
              <c16:uniqueId val="{00000000-3607-4B6A-B354-1C929C2859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526</c:v>
                </c:pt>
                <c:pt idx="1">
                  <c:v>526</c:v>
                </c:pt>
                <c:pt idx="2">
                  <c:v>322</c:v>
                </c:pt>
              </c:numCache>
            </c:numRef>
          </c:val>
          <c:extLst>
            <c:ext xmlns:c16="http://schemas.microsoft.com/office/drawing/2014/chart" uri="{C3380CC4-5D6E-409C-BE32-E72D297353CC}">
              <c16:uniqueId val="{00000001-3607-4B6A-B354-1C929C2859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1023</c:v>
                </c:pt>
                <c:pt idx="1">
                  <c:v>1101</c:v>
                </c:pt>
                <c:pt idx="2">
                  <c:v>1047</c:v>
                </c:pt>
              </c:numCache>
            </c:numRef>
          </c:val>
          <c:extLst>
            <c:ext xmlns:c16="http://schemas.microsoft.com/office/drawing/2014/chart" uri="{C3380CC4-5D6E-409C-BE32-E72D297353CC}">
              <c16:uniqueId val="{00000002-3607-4B6A-B354-1C929C2859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{A7D7959E-C004-465D-A5BB-301F2CCF651B}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18D-4F2F-9158-C503B52470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{160CFC75-8886-453D-992C-78D65BBB065C}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8D-4F2F-9158-C503B52470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{7F96A460-F6F6-4EBC-B8A1-5B294E07A289}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8D-4F2F-9158-C503B52470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{0B5E7F12-82A8-45BB-93E5-CD6DAE071719}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8D-4F2F-9158-C503B52470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{7C27E40F-1B99-47D9-BBB1-D21866082442}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8D-4F2F-9158-C503B52470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{0CCE5D2E-44FB-4084-9B5C-B8254349D2EB}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18D-4F2F-9158-C503B52470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{0525E5CB-63E0-41FB-8E27-1316ED56DC86}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18D-4F2F-9158-C503B524701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{C25443D1-C237-452C-9063-4EA811787114}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18D-4F2F-9158-C503B52470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{041BE459-146A-409B-9107-B56C9E067294}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18D-4F2F-9158-C503B52470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8D-4F2F-9158-C503B52470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{1E595BDD-57EC-4987-8B52-CEFDC4E18985}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18D-4F2F-9158-C503B52470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{A47DB362-775F-44A0-90DD-47D0ECD20D78}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8D-4F2F-9158-C503B52470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{523DE023-702C-4C08-BF14-72B193591AD8}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8D-4F2F-9158-C503B52470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{D3A63F8C-90E3-476C-99BE-121FED540EB2}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8D-4F2F-9158-C503B52470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{B1AF25A7-12E1-4CA8-B442-9FAE50A932AC}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8D-4F2F-9158-C503B52470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{AEA730C0-C7C0-40E2-BA28-1DECCB6073AC}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18D-4F2F-9158-C503B52470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{9FD42015-3C7E-43E1-B067-E596599B615D}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18D-4F2F-9158-C503B524701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{AC560B2E-6C49-4A5B-A8C3-0C7342D34541}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18D-4F2F-9158-C503B52470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{04459F52-16C9-4C5E-9304-1B0F28E91192}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18D-4F2F-9158-C503B52470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F18D-4F2F-9158-C503B5247018}"/>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{CA21E33F-2EF6-46A3-9E7A-7464B9176C48}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E0B-4BC6-9DD5-3098C5D335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{19D9F3F6-74D5-4BE6-8286-96B3DD9A7562}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0B-4BC6-9DD5-3098C5D335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{59675DE8-D536-4836-A158-73C0DDC899DC}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0B-4BC6-9DD5-3098C5D335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{0E3E52C4-7E3B-4237-A8BE-5C44A74E0D0A}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0B-4BC6-9DD5-3098C5D335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{5CD9C254-B46A-4E53-B7E4-EC007F9C28EE}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0B-4BC6-9DD5-3098C5D3358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{76A2AA0C-F4DE-4DA6-9E5A-9F1BA520230C}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E0B-4BC6-9DD5-3098C5D3358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{5812378F-4485-4B41-AAA2-EFA3ADE1D56E}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E0B-4BC6-9DD5-3098C5D3358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{45BA5606-D288-4DAE-8448-51DD49082B2F}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E0B-4BC6-9DD5-3098C5D3358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{3BEA1B25-9CCF-4A2C-81A7-6C4D1F35210E}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E0B-4BC6-9DD5-3098C5D335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5.4</c:v>
                </c:pt>
                <c:pt idx="16">
                  <c:v>4.5</c:v>
                </c:pt>
                <c:pt idx="24">
                  <c:v>4.2</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E0B-4BC6-9DD5-3098C5D335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{684917F4-9CD1-4472-B16F-4A213E35DCA9}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E0B-4BC6-9DD5-3098C5D335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{33E858B8-7BE4-4F6B-AED1-8445BDABF9A1}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0B-4BC6-9DD5-3098C5D335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{F8CC7B05-006A-4FAD-B09E-4701926CB238}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0B-4BC6-9DD5-3098C5D335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{822BE8C9-022A-4082-845E-B153A6DB339A}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0B-4BC6-9DD5-3098C5D335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{6B401FC4-503B-40DB-8CEC-89A8B08CE6C3}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0B-4BC6-9DD5-3098C5D3358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{4C0889C6-3659-4BDE-950B-6313EE2414D1}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E0B-4BC6-9DD5-3098C5D3358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{237B50BD-A837-47D9-9FD3-D45CBF2C4D11}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E0B-4BC6-9DD5-3098C5D3358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{F6EF524C-68F1-47A1-BD05-A6004413DEDA}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E0B-4BC6-9DD5-3098C5D3358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{A37CA083-B690-4B0D-8C0D-0F1E3CC0C430}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E0B-4BC6-9DD5-3098C5D335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E0B-4BC6-9DD5-3098C5D33583}"/>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新規地方債借入の抑制や償還完了により、平成２７年度まで元利償還金は減少していたが、平成２８年度より一般廃棄物埋立処分場整備事業及び公営住宅建設事業の償還開始により、償還金が増となっている。</a:t>
          </a:r>
          <a:endParaRPr lang="ja-JP" altLang="ja-JP" sz="1400">
            <a:effectLst/>
          </a:endParaRPr>
        </a:p>
        <a:p>
          <a:pPr rtl="0"/>
          <a:r>
            <a:rPr lang="ja-JP" altLang="ja-JP" sz="1100">
              <a:solidFill>
                <a:schemeClr val="dk1"/>
              </a:solidFill>
              <a:effectLst/>
              <a:latin typeface="+mn-lt"/>
              <a:ea typeface="+mn-ea"/>
              <a:cs typeface="+mn-cs"/>
            </a:rPr>
            <a:t>　今後、各施設の老朽化等に伴う建替えに多額の地方債発行が行われることが予想されるため、新規での地方債の発行は極力抑制し</a:t>
          </a:r>
          <a:r>
            <a:rPr lang="ja-JP" altLang="en-US" sz="1100">
              <a:solidFill>
                <a:schemeClr val="dk1"/>
              </a:solidFill>
              <a:effectLst/>
              <a:latin typeface="+mn-lt"/>
              <a:ea typeface="+mn-ea"/>
              <a:cs typeface="+mn-cs"/>
            </a:rPr>
            <a:t>たい。また、償還金による財政圧迫や各</a:t>
          </a:r>
          <a:r>
            <a:rPr lang="ja-JP" altLang="ja-JP" sz="1100">
              <a:solidFill>
                <a:schemeClr val="dk1"/>
              </a:solidFill>
              <a:effectLst/>
              <a:latin typeface="+mn-lt"/>
              <a:ea typeface="+mn-ea"/>
              <a:cs typeface="+mn-cs"/>
            </a:rPr>
            <a:t>比率の上昇</a:t>
          </a:r>
          <a:r>
            <a:rPr lang="ja-JP" altLang="en-US" sz="1100">
              <a:solidFill>
                <a:schemeClr val="dk1"/>
              </a:solidFill>
              <a:effectLst/>
              <a:latin typeface="+mn-lt"/>
              <a:ea typeface="+mn-ea"/>
              <a:cs typeface="+mn-cs"/>
            </a:rPr>
            <a:t>、地方債残高の減少を目的として、繰上償還を平成２９年度に実施した。</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新規地方債借入の抑制や償還完了により、一般会計等に係る地方債の残高は年々減少している。</a:t>
          </a:r>
          <a:endParaRPr lang="ja-JP" altLang="ja-JP" sz="1400">
            <a:effectLst/>
          </a:endParaRPr>
        </a:p>
        <a:p>
          <a:pPr rtl="0"/>
          <a:r>
            <a:rPr lang="ja-JP" altLang="ja-JP" sz="1100" b="0" i="0" baseline="0">
              <a:solidFill>
                <a:schemeClr val="dk1"/>
              </a:solidFill>
              <a:effectLst/>
              <a:latin typeface="+mn-lt"/>
              <a:ea typeface="+mn-ea"/>
              <a:cs typeface="+mn-cs"/>
            </a:rPr>
            <a:t>　また、財政調整基金等の充当可能基金については平成２５年度から平成２８年度においては横ばいであり、将来負担比率の分子についても、平成２５年度から横ばいが続いている。</a:t>
          </a:r>
          <a:endParaRPr lang="ja-JP" altLang="ja-JP" sz="1400">
            <a:effectLst/>
          </a:endParaRPr>
        </a:p>
        <a:p>
          <a:pPr rtl="0"/>
          <a:r>
            <a:rPr lang="ja-JP" altLang="ja-JP" sz="1100" b="0" i="0" baseline="0">
              <a:solidFill>
                <a:schemeClr val="dk1"/>
              </a:solidFill>
              <a:effectLst/>
              <a:latin typeface="+mn-lt"/>
              <a:ea typeface="+mn-ea"/>
              <a:cs typeface="+mn-cs"/>
            </a:rPr>
            <a:t>　今後の地方債現在高や債務負担行為支出予定額を注視しつつ適正な財政運営に努めたい。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主な増減理由としては、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積立金として減債基金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、地方債の繰上償還に伴う減債基金の取崩し▲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百万円、建設事業費へ充当するため公共施設整備基金から▲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公共施設の建替えや町の魅力発信等に向けてハード事業ソフト事業それぞれが今後展開を予定している。そのため、基金の保有額に注視しつつも、取崩額の低減も含めて検討していきたい。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①公共施設整備基金では、建設事業費に対しての取崩を行っており、今後予定されている公共施設建替への基金充当が予測される。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②ふるさと創生基金では、町づくり事業に資するための基金となっている。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③地域福祉基金では、地域福祉の推進に基づいた事業への取崩しを行っている。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④ふるさと納税基金は、当町へ寄附された寄附金の意向に沿って活用するための基金。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①建設事業費への充当に伴う増。また、平成２９年度での積立額の減少に伴い保有額が減少した。▲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③平成２５年度より、国保会計への赤字補填として繰出しを行っていたが、国保会計の黒字化により、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現在国保会計の剰余分を積立てていることから増となっている。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④平成２９年度から造成された基金であることから、皆増。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②については、横ばい。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公共施設の建替えや町の魅力発信等に向けてハード事業ソフト事業それぞれが今後展開を予定している。そのため、基金の保有額に注視しつつも、取崩額の低減も含めて検討していきたい。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平成２９年度では、平成１６年度以来の基金繰入を行ったため基金の減少が生じた。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また、剰余金積立を平成２２年度決算以降行っておらず、基金残高が横ばいなとなっている。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取崩しの要因としては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一般財源の減少（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税収の落ち込みや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経常経費の増加、維持補修費等の増が主な要因と考えられる。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引き続き利子の積立を行い、基金の保有額を維持することを目的としたい。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また、取崩が必要のない財政運営を目指していくために、経常経費などの精査を引き続き行っていく。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減債基金については、平成２９年度に繰上償還を実施するにあたり、取崩したことから、大きく保有額が減少した。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また、公共施設等の建替えが今後検討されており、その際に多額の地方債を借入することが予想されることから、地方債の償還に向けて、決算剰余金の積立も実施している。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公共施設等の建替えが予定されており、今後多額の地方債の償還が予想されることから、基金保有額を維持しつつも、地方債償還額による財政圧迫の際には取崩も含めて検討していきたい。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C0E13C-980F-4AE8-BEC3-800CD87B9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E2F9E12-53E9-4A64-BF19-6E850FD08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FEF026A3-338D-42BE-BB22-E58773E74F6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CBB3EE4-1244-4073-BB58-E1299A2AAC23}"/>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7E8F1E4-2555-4111-AE23-B38C3CDB18FD}"/>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48CF41E6-2F8A-43A0-9059-B61F5E8A3BFB}"/>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9AF4CFF-2008-4475-89E9-7C935ABF3F7E}"/>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A3C87921-4A3E-48CD-9882-D5C88941DAEB}"/>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FE6D864E-51AA-4E1E-9A8B-4DC3B86BDFD8}"/>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69028CF-433A-459F-8561-8D838787E941}"/>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BB7BBA14-5CCF-43A2-B11B-453E2E5012D3}"/>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D09EAB5D-70C5-4FA5-8764-45A55B4C633D}"/>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DCD9C4D4-5492-47B9-B524-E0E5F805DAE7}"/>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37072AF6-AB45-48BF-88DE-EC68ADE5A9B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F89DE843-0594-46AA-96A6-2BAD362BA572}"/>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EC5C4D65-F3F2-44F6-BAE8-0AE5A0EF5FB4}"/>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544A100-E33F-4A6A-9F77-75570909B787}"/>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B6A0E2E-C423-4F60-B63C-8D85D936111B}"/>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4,009
3,934
110.63
3,172,883
3,103,494
69,389
1,821,334
2,415,169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FB2B95E8-238A-4886-8F50-3B96ECDE2F16}"/>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A1F39131-55AE-4AAD-A2EA-6AD1BD60C948}"/>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2ABDABC2-ABD3-4556-A363-5B841BC27155}"/>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5388496-1725-4008-96E9-14C5F169F776}"/>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9FB8C114-5EB0-4417-BA8F-FD4BE811212F}"/>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2F1BD530-1D4F-4886-9C42-3904FD27E882}"/>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9F3D5F29-734B-41D3-98E9-1EA8346E1791}"/>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E2BDD90F-ABD5-4861-B0FC-89B6412A8F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83042D8-216F-4C8A-AC4A-F823328C882A}"/>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ACE64E3D-77D8-4E8A-961F-E04FA98C5E3E}"/>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C743AEC0-D291-4762-B712-B12CC9C1978D}"/>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2267F4CA-0FE6-43E9-81ED-624CEC1DB0E2}"/>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3E21F42D-8CE9-4E4E-BCC7-FBE6FD721FA2}"/>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4544656-E4E8-42B5-8AC0-7ED1D91CE024}"/>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CFDD114-3348-405A-A243-A91F00EBE6FE}"/>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97620133-CA3C-4428-A55B-0DBCE940622D}"/>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92602B8A-054A-4945-A8F6-8D4A4D4600F6}"/>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8B136812-6A9A-405F-9AAA-BA4A68B188F3}"/>
            </a:ext>
          </a:extLst>
        </xdr:cNvPr>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1AC8EF92-898E-4E44-B1D5-CD184E98E974}"/>
            </a:ext>
          </a:extLst>
        </xdr:cNvPr>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A59AAAAE-F7F9-4A81-96EE-89D0E7680F0A}"/>
            </a:ext>
          </a:extLst>
        </xdr:cNvPr>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C7BC387B-7DF8-41A2-BD0D-680181E78BF1}"/>
            </a:ext>
          </a:extLst>
        </xdr:cNvPr>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4565D99D-DEDA-4EDE-9DB8-4C3829142E11}"/>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ACF010B4-A9F0-4593-AEA0-389063F9A372}"/>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BB418737-FFD1-4C83-9938-2136EF0F2986}"/>
            </a:ext>
          </a:extLst>
        </xdr:cNvPr>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E606D7A3-68D2-4D6E-AA73-8871A654A105}"/>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38F6CDC8-BEDE-4863-8A94-B1F6B731D39A}"/>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3D5B1FEB-7429-48AC-91C6-28400999B28C}"/>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EFFCEA6A-B538-4390-A78C-16CAA0C226B4}"/>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AAE9B977-C7CC-49CD-B9AE-444A81AAEAA2}"/>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4218CEA4-65EC-4115-BB80-0B759BBE3B15}"/>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57E495BE-3954-4758-A926-AD60C76B6BB4}"/>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4C486ED8-3E31-4AFB-A947-DBDD38964A6A}"/>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E0C19318-41CE-4767-ACD6-9EB804F27F38}"/>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4C2A76FA-0032-40A3-8867-871687FF937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の平均値を下回っている。当町には有形固定資産減価償却率が類似団体を大きく上回っている施設があるが、有形固定資産額が全体に占める割合が低いため影響が少なかったと考えられる。また、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月に策定された公営住宅等長寿命化計画に基づき、老朽化していた公営住宅の建替工事（平成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年）を実施しており、値を下げた一因となっている。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9F5A64E2-BFAC-4904-8263-38CB487771C3}"/>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D0868241-358F-43B1-AF9E-A4CEAD7E0D23}"/>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52AE882F-0160-4980-B8AE-03533850BAF5}"/>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12F13D40-1712-4FC8-ADE4-3D704D54C3D7}"/>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D75B8E1E-C61B-48CD-9308-AB5C20D3361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C6D65E72-0DBD-4020-831E-0BB0B3B5E5A6}"/>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36C1B05F-5565-4FCB-BDFA-2F7D9CE8803C}"/>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CAD4952D-DCC7-4E65-A84E-68998B28F8DA}"/>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305DA413-C26A-4267-8856-538098F7FD4A}"/>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225EBBA5-EE60-4C43-98A3-84455AF4B15A}"/>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E00FAC5A-5BB5-4DCD-8CED-159287B99A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4FC1E59C-D161-43A5-B012-3501DB50CB07}"/>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174F7010-7053-431F-BD81-ADD7AC8DE393}"/>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AF411DBF-4027-41CF-9603-0AA691CB527A}"/>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D6EC3CDD-A637-4307-8992-F7411D830BFC}"/>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F0C87AA8-8A12-4534-B314-9222B89E66C9}"/>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0" name="直線コネクタ 69">
          <a:extLst>
            <a:ext uri="{FF2B5EF4-FFF2-40B4-BE49-F238E27FC236}">
              <a16:creationId xmlns:a16="http://schemas.microsoft.com/office/drawing/2014/main" id="{6B58868F-AC0C-427C-AC86-3446A8C3161A}"/>
            </a:ext>
          </a:extLst>
        </xdr:cNvPr>
        <xdr:cNvCxnSpPr/>
      </xdr:nvCxnSpPr>
      <xdr:spPr>
        <a:xfrm flipV="1">
          <a:off x="4206240" y="4388273"/>
          <a:ext cx="1270" cy="1239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1" name="有形固定資産減価償却率最小値テキスト">
          <a:extLst>
            <a:ext uri="{FF2B5EF4-FFF2-40B4-BE49-F238E27FC236}">
              <a16:creationId xmlns:a16="http://schemas.microsoft.com/office/drawing/2014/main" id="{3A77A932-84A0-4ADF-B285-B456E449654B}"/>
            </a:ext>
          </a:extLst>
        </xdr:cNvPr>
        <xdr:cNvSpPr txBox="1"/>
      </xdr:nvSpPr>
      <xdr:spPr>
        <a:xfrm>
          <a:off x="4258945" y="563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2" name="直線コネクタ 71">
          <a:extLst>
            <a:ext uri="{FF2B5EF4-FFF2-40B4-BE49-F238E27FC236}">
              <a16:creationId xmlns:a16="http://schemas.microsoft.com/office/drawing/2014/main" id="{059ACD98-3544-4252-9434-5CC4B0DF58A7}"/>
            </a:ext>
          </a:extLst>
        </xdr:cNvPr>
        <xdr:cNvCxnSpPr/>
      </xdr:nvCxnSpPr>
      <xdr:spPr>
        <a:xfrm>
          <a:off x="4119245" y="562821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3" name="有形固定資産減価償却率最大値テキスト">
          <a:extLst>
            <a:ext uri="{FF2B5EF4-FFF2-40B4-BE49-F238E27FC236}">
              <a16:creationId xmlns:a16="http://schemas.microsoft.com/office/drawing/2014/main" id="{CFB1801B-EC1D-4B98-960C-F2A7045FAB23}"/>
            </a:ext>
          </a:extLst>
        </xdr:cNvPr>
        <xdr:cNvSpPr txBox="1"/>
      </xdr:nvSpPr>
      <xdr:spPr>
        <a:xfrm>
          <a:off x="4258945" y="417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4" name="直線コネクタ 73">
          <a:extLst>
            <a:ext uri="{FF2B5EF4-FFF2-40B4-BE49-F238E27FC236}">
              <a16:creationId xmlns:a16="http://schemas.microsoft.com/office/drawing/2014/main" id="{01F3AA76-73C2-4C71-9F39-2ED8E35D277B}"/>
            </a:ext>
          </a:extLst>
        </xdr:cNvPr>
        <xdr:cNvCxnSpPr/>
      </xdr:nvCxnSpPr>
      <xdr:spPr>
        <a:xfrm>
          <a:off x="4119245" y="438827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5" name="有形固定資産減価償却率平均値テキスト">
          <a:extLst>
            <a:ext uri="{FF2B5EF4-FFF2-40B4-BE49-F238E27FC236}">
              <a16:creationId xmlns:a16="http://schemas.microsoft.com/office/drawing/2014/main" id="{27F328A0-E1A2-4D35-9B90-2F89D1D29E30}"/>
            </a:ext>
          </a:extLst>
        </xdr:cNvPr>
        <xdr:cNvSpPr txBox="1"/>
      </xdr:nvSpPr>
      <xdr:spPr>
        <a:xfrm>
          <a:off x="4258945" y="4840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6" name="フローチャート: 判断 75">
          <a:extLst>
            <a:ext uri="{FF2B5EF4-FFF2-40B4-BE49-F238E27FC236}">
              <a16:creationId xmlns:a16="http://schemas.microsoft.com/office/drawing/2014/main" id="{C9BA7512-AF94-447E-842E-FA7A333317FC}"/>
            </a:ext>
          </a:extLst>
        </xdr:cNvPr>
        <xdr:cNvSpPr/>
      </xdr:nvSpPr>
      <xdr:spPr>
        <a:xfrm>
          <a:off x="4157345" y="4862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a:extLst>
            <a:ext uri="{FF2B5EF4-FFF2-40B4-BE49-F238E27FC236}">
              <a16:creationId xmlns:a16="http://schemas.microsoft.com/office/drawing/2014/main" id="{4BD7ED15-B61E-4F01-B43F-5BDC1F817F0C}"/>
            </a:ext>
          </a:extLst>
        </xdr:cNvPr>
        <xdr:cNvSpPr/>
      </xdr:nvSpPr>
      <xdr:spPr>
        <a:xfrm>
          <a:off x="3537585" y="4872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8" name="フローチャート: 判断 77">
          <a:extLst>
            <a:ext uri="{FF2B5EF4-FFF2-40B4-BE49-F238E27FC236}">
              <a16:creationId xmlns:a16="http://schemas.microsoft.com/office/drawing/2014/main" id="{CAD5268F-AF68-47AF-B49B-D0BBD7AC2981}"/>
            </a:ext>
          </a:extLst>
        </xdr:cNvPr>
        <xdr:cNvSpPr/>
      </xdr:nvSpPr>
      <xdr:spPr>
        <a:xfrm>
          <a:off x="28670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C51BA6D-F000-4B6C-AE9A-64C4610FA068}"/>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66D62FC-53ED-43D5-AD39-56BF32023EA5}"/>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3BC8925-0272-436E-B013-664BB3D6871F}"/>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5972FDF-9D17-4AFD-9ACD-7957276A12F2}"/>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7A584FD-080A-4135-BACB-F4E5D021874D}"/>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4" name="楕円 83">
          <a:extLst>
            <a:ext uri="{FF2B5EF4-FFF2-40B4-BE49-F238E27FC236}">
              <a16:creationId xmlns:a16="http://schemas.microsoft.com/office/drawing/2014/main" id="{BDEC3302-972B-4B0A-B421-C8A2ACD679EF}"/>
            </a:ext>
          </a:extLst>
        </xdr:cNvPr>
        <xdr:cNvSpPr/>
      </xdr:nvSpPr>
      <xdr:spPr>
        <a:xfrm>
          <a:off x="3537585" y="49557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129557</xdr:rowOff>
    </xdr:from>
    <xdr:ext cx="405111" cy="259045"/>
    <xdr:sp macro="" textlink="">
      <xdr:nvSpPr>
        <xdr:cNvPr id="85" name="n_1aveValue有形固定資産減価償却率">
          <a:extLst>
            <a:ext uri="{FF2B5EF4-FFF2-40B4-BE49-F238E27FC236}">
              <a16:creationId xmlns:a16="http://schemas.microsoft.com/office/drawing/2014/main" id="{5EF539F3-0E84-4E6A-9305-9347661E92B3}"/>
            </a:ext>
          </a:extLst>
        </xdr:cNvPr>
        <xdr:cNvSpPr txBox="1"/>
      </xdr:nvSpPr>
      <xdr:spPr>
        <a:xfrm>
          <a:off x="3395989" y="4655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6" name="n_2aveValue有形固定資産減価償却率">
          <a:extLst>
            <a:ext uri="{FF2B5EF4-FFF2-40B4-BE49-F238E27FC236}">
              <a16:creationId xmlns:a16="http://schemas.microsoft.com/office/drawing/2014/main" id="{75BEDA56-0DCB-4F04-A2BA-B1C708B45D93}"/>
            </a:ext>
          </a:extLst>
        </xdr:cNvPr>
        <xdr:cNvSpPr txBox="1"/>
      </xdr:nvSpPr>
      <xdr:spPr>
        <a:xfrm>
          <a:off x="2738129" y="472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15469</xdr:rowOff>
    </xdr:from>
    <xdr:ext cx="405111" cy="259045"/>
    <xdr:sp macro="" textlink="">
      <xdr:nvSpPr>
        <xdr:cNvPr id="87" name="n_1mainValue有形固定資産減価償却率">
          <a:extLst>
            <a:ext uri="{FF2B5EF4-FFF2-40B4-BE49-F238E27FC236}">
              <a16:creationId xmlns:a16="http://schemas.microsoft.com/office/drawing/2014/main" id="{56280B77-7835-44B6-AD15-967099A8EBF9}"/>
            </a:ext>
          </a:extLst>
        </xdr:cNvPr>
        <xdr:cNvSpPr txBox="1"/>
      </xdr:nvSpPr>
      <xdr:spPr>
        <a:xfrm>
          <a:off x="3395989" y="5044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EA7EFE09-D458-4AC8-9F4B-258BA497615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6E3BF921-1981-4E72-8EE6-4A0F26965859}"/>
            </a:ext>
          </a:extLst>
        </xdr:cNvPr>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0D3D1646-FD2E-4417-AA66-0111DD61F70C}"/>
            </a:ext>
          </a:extLst>
        </xdr:cNvPr>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36BEE60D-6A15-4F93-9D74-370EFAAEF2DC}"/>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68DCE808-8EB0-46A5-AD5F-C7A17EA3A135}"/>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93298AC7-26C2-4BAF-AFA7-4437BD27E93E}"/>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E479BCCF-33F2-489A-8A0B-4394B378A597}"/>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EA413CB9-DF0A-49C0-AD82-FA7773FBF593}"/>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240BC41F-4D58-4E80-9531-064CA650ECF8}"/>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1A84A75E-813D-4316-80E1-87A158316F1E}"/>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F602DCCC-EBE3-4414-9DBD-D37C88531A39}"/>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20135DD4-AA6F-4528-93EB-922677A7E0C8}"/>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78C0B6E9-95F2-40B0-9889-A415DB2A32D7}"/>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当町の方針において、交付税措置のない起債は極力行わなず、将来負担比率の基準値を鑑みた起債を行うことにより、類似団体と比較して人口一人当たりの地方債の現在高が少ない（当町</a:t>
          </a:r>
          <a:r>
            <a:rPr kumimoji="1" lang="en-US" altLang="ja-JP" sz="1100">
              <a:latin typeface="ＭＳ Ｐゴシック" panose="020B0600070205080204" pitchFamily="50" charset="-128"/>
              <a:ea typeface="ＭＳ Ｐゴシック" panose="020B0600070205080204" pitchFamily="50" charset="-128"/>
            </a:rPr>
            <a:t>602,437</a:t>
          </a:r>
          <a:r>
            <a:rPr kumimoji="1" lang="ja-JP" altLang="en-US" sz="1100">
              <a:latin typeface="ＭＳ Ｐゴシック" panose="020B0600070205080204" pitchFamily="50" charset="-128"/>
              <a:ea typeface="ＭＳ Ｐゴシック" panose="020B0600070205080204" pitchFamily="50" charset="-128"/>
            </a:rPr>
            <a:t>円、類似団体</a:t>
          </a:r>
          <a:r>
            <a:rPr kumimoji="1" lang="en-US" altLang="ja-JP" sz="1100">
              <a:latin typeface="ＭＳ Ｐゴシック" panose="020B0600070205080204" pitchFamily="50" charset="-128"/>
              <a:ea typeface="ＭＳ Ｐゴシック" panose="020B0600070205080204" pitchFamily="50" charset="-128"/>
            </a:rPr>
            <a:t>1,260,435</a:t>
          </a:r>
          <a:r>
            <a:rPr kumimoji="1" lang="ja-JP" altLang="en-US" sz="1100">
              <a:latin typeface="ＭＳ Ｐゴシック" panose="020B0600070205080204" pitchFamily="50" charset="-128"/>
              <a:ea typeface="ＭＳ Ｐゴシック" panose="020B0600070205080204" pitchFamily="50" charset="-128"/>
            </a:rPr>
            <a:t>円）ことが主な要因だと考えられる。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72A22D9C-FAA0-4BC1-B6B5-7511DA0B3058}"/>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578B64D7-A124-4B94-B282-27047E739E86}"/>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94BE9A32-1410-4760-8747-2A2B6D4B7FCD}"/>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DCEE7905-C3F4-48E5-8EE1-7C5FB1649832}"/>
            </a:ext>
          </a:extLst>
        </xdr:cNvPr>
        <xdr:cNvSpPr txBox="1"/>
      </xdr:nvSpPr>
      <xdr:spPr>
        <a:xfrm>
          <a:off x="9645528" y="580870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EB5174E0-81B7-4590-A9C0-E9A9F7D4CDC3}"/>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a:extLst>
            <a:ext uri="{FF2B5EF4-FFF2-40B4-BE49-F238E27FC236}">
              <a16:creationId xmlns:a16="http://schemas.microsoft.com/office/drawing/2014/main" id="{0408487D-A749-49DC-9474-EFC58BED0933}"/>
            </a:ext>
          </a:extLst>
        </xdr:cNvPr>
        <xdr:cNvSpPr txBox="1"/>
      </xdr:nvSpPr>
      <xdr:spPr>
        <a:xfrm>
          <a:off x="9645528" y="55078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C193C00-FE57-4320-A32E-CF3E42D38F49}"/>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a:extLst>
            <a:ext uri="{FF2B5EF4-FFF2-40B4-BE49-F238E27FC236}">
              <a16:creationId xmlns:a16="http://schemas.microsoft.com/office/drawing/2014/main" id="{7B82E2C5-C8BD-4FA9-A37E-90637DEDDF11}"/>
            </a:ext>
          </a:extLst>
        </xdr:cNvPr>
        <xdr:cNvSpPr txBox="1"/>
      </xdr:nvSpPr>
      <xdr:spPr>
        <a:xfrm>
          <a:off x="9645528" y="520327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AE8972DF-4504-4415-A8D8-A162EB131A9D}"/>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a:extLst>
            <a:ext uri="{FF2B5EF4-FFF2-40B4-BE49-F238E27FC236}">
              <a16:creationId xmlns:a16="http://schemas.microsoft.com/office/drawing/2014/main" id="{6A321ADE-892C-4280-9A5C-9749FAB7A9EE}"/>
            </a:ext>
          </a:extLst>
        </xdr:cNvPr>
        <xdr:cNvSpPr txBox="1"/>
      </xdr:nvSpPr>
      <xdr:spPr>
        <a:xfrm>
          <a:off x="9645528" y="490247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ACEBE7A4-7EA6-401F-9EBD-3CB6BA5DB729}"/>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a:extLst>
            <a:ext uri="{FF2B5EF4-FFF2-40B4-BE49-F238E27FC236}">
              <a16:creationId xmlns:a16="http://schemas.microsoft.com/office/drawing/2014/main" id="{6DEC52DE-239F-4733-B6DD-92C7C6B85118}"/>
            </a:ext>
          </a:extLst>
        </xdr:cNvPr>
        <xdr:cNvSpPr txBox="1"/>
      </xdr:nvSpPr>
      <xdr:spPr>
        <a:xfrm>
          <a:off x="9645528" y="460166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111AA006-FFF6-427D-B38C-27019A26F362}"/>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a:extLst>
            <a:ext uri="{FF2B5EF4-FFF2-40B4-BE49-F238E27FC236}">
              <a16:creationId xmlns:a16="http://schemas.microsoft.com/office/drawing/2014/main" id="{F2D0A963-A8DB-4931-A767-A611C6B52EDA}"/>
            </a:ext>
          </a:extLst>
        </xdr:cNvPr>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C205B02B-797C-4056-B696-5BB348C95B33}"/>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632821E3-D1DA-4CDC-8F28-A09395AB954E}"/>
            </a:ext>
          </a:extLst>
        </xdr:cNvPr>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CD916DD7-7E63-4B11-9B0E-79B447872AFA}"/>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81F75141-2927-4A13-AC20-A9BBB886A5D0}"/>
            </a:ext>
          </a:extLst>
        </xdr:cNvPr>
        <xdr:cNvCxnSpPr/>
      </xdr:nvCxnSpPr>
      <xdr:spPr>
        <a:xfrm flipV="1">
          <a:off x="13027660" y="4587512"/>
          <a:ext cx="1269"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a:extLst>
            <a:ext uri="{FF2B5EF4-FFF2-40B4-BE49-F238E27FC236}">
              <a16:creationId xmlns:a16="http://schemas.microsoft.com/office/drawing/2014/main" id="{50FB2970-A354-4BEF-AB7E-6CDE5CCBFF18}"/>
            </a:ext>
          </a:extLst>
        </xdr:cNvPr>
        <xdr:cNvSpPr txBox="1"/>
      </xdr:nvSpPr>
      <xdr:spPr>
        <a:xfrm>
          <a:off x="13080365" y="59025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5CE6290C-988A-463C-ACBD-36B8519C2628}"/>
            </a:ext>
          </a:extLst>
        </xdr:cNvPr>
        <xdr:cNvCxnSpPr/>
      </xdr:nvCxnSpPr>
      <xdr:spPr>
        <a:xfrm>
          <a:off x="12963525" y="5898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a:extLst>
            <a:ext uri="{FF2B5EF4-FFF2-40B4-BE49-F238E27FC236}">
              <a16:creationId xmlns:a16="http://schemas.microsoft.com/office/drawing/2014/main" id="{52E750F1-4E87-4A5B-9977-12F85675CB73}"/>
            </a:ext>
          </a:extLst>
        </xdr:cNvPr>
        <xdr:cNvSpPr txBox="1"/>
      </xdr:nvSpPr>
      <xdr:spPr>
        <a:xfrm>
          <a:off x="13080365" y="4366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a:extLst>
            <a:ext uri="{FF2B5EF4-FFF2-40B4-BE49-F238E27FC236}">
              <a16:creationId xmlns:a16="http://schemas.microsoft.com/office/drawing/2014/main" id="{911D8A20-E176-4190-AB5D-8D9F6890CE43}"/>
            </a:ext>
          </a:extLst>
        </xdr:cNvPr>
        <xdr:cNvCxnSpPr/>
      </xdr:nvCxnSpPr>
      <xdr:spPr>
        <a:xfrm>
          <a:off x="12963525" y="4587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3" name="債務償還可能年数平均値テキスト">
          <a:extLst>
            <a:ext uri="{FF2B5EF4-FFF2-40B4-BE49-F238E27FC236}">
              <a16:creationId xmlns:a16="http://schemas.microsoft.com/office/drawing/2014/main" id="{A1E2D384-387B-48DA-A321-9BD5AC422C25}"/>
            </a:ext>
          </a:extLst>
        </xdr:cNvPr>
        <xdr:cNvSpPr txBox="1"/>
      </xdr:nvSpPr>
      <xdr:spPr>
        <a:xfrm>
          <a:off x="13080365" y="532902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a:extLst>
            <a:ext uri="{FF2B5EF4-FFF2-40B4-BE49-F238E27FC236}">
              <a16:creationId xmlns:a16="http://schemas.microsoft.com/office/drawing/2014/main" id="{8FE9F8DE-7AB0-4C2D-B523-29B7102BC720}"/>
            </a:ext>
          </a:extLst>
        </xdr:cNvPr>
        <xdr:cNvSpPr/>
      </xdr:nvSpPr>
      <xdr:spPr>
        <a:xfrm>
          <a:off x="13001625" y="5473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6B01F050-19CC-4FA1-9748-B01454B456C3}"/>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E8C38D04-792E-4DAF-9B9F-37E156677A94}"/>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290514F3-F351-4C06-A21C-2886D5FD62F6}"/>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07AEA3C-E9DC-4D05-A9A3-28644B198F2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CC6897D-F214-4F67-B652-7C33956798D2}"/>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74840</xdr:rowOff>
    </xdr:from>
    <xdr:to>
      <xdr:col>76</xdr:col>
      <xdr:colOff>73025</xdr:colOff>
      <xdr:row>35</xdr:row>
      <xdr:rowOff>4990</xdr:rowOff>
    </xdr:to>
    <xdr:sp macro="" textlink="">
      <xdr:nvSpPr>
        <xdr:cNvPr id="130" name="楕円 129">
          <a:extLst>
            <a:ext uri="{FF2B5EF4-FFF2-40B4-BE49-F238E27FC236}">
              <a16:creationId xmlns:a16="http://schemas.microsoft.com/office/drawing/2014/main" id="{B6DCDB5E-1E6D-445C-BBD6-FDC63131FBC9}"/>
            </a:ext>
          </a:extLst>
        </xdr:cNvPr>
        <xdr:cNvSpPr/>
      </xdr:nvSpPr>
      <xdr:spPr>
        <a:xfrm>
          <a:off x="13001625" y="5774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161217</xdr:rowOff>
    </xdr:from>
    <xdr:ext cx="340478" cy="259045"/>
    <xdr:sp macro="" textlink="">
      <xdr:nvSpPr>
        <xdr:cNvPr id="131" name="債務償還可能年数該当値テキスト">
          <a:extLst>
            <a:ext uri="{FF2B5EF4-FFF2-40B4-BE49-F238E27FC236}">
              <a16:creationId xmlns:a16="http://schemas.microsoft.com/office/drawing/2014/main" id="{5C2348E7-DC00-46AA-86B8-D589683B9321}"/>
            </a:ext>
          </a:extLst>
        </xdr:cNvPr>
        <xdr:cNvSpPr txBox="1"/>
      </xdr:nvSpPr>
      <xdr:spPr>
        <a:xfrm>
          <a:off x="13080365" y="56933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698B311-D0FB-43C9-AF13-8030DB781926}"/>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93E5D0DE-F200-451C-854E-1C8B062F7FC7}"/>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E76D44E2-BDDA-4F5E-855F-95D8D4001BB2}"/>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E51FE0DA-7B13-4BAA-B625-9774FFCFCFAA}"/>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F984F348-2960-4267-8C43-02D7638824FC}"/>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1DB8918D-B00A-4A1C-A269-69F79F73DB3A}"/>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675EE5-E38C-4DCD-ADB7-9295FF38493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A4C46D-F93C-468E-ABB4-EFFB30259F2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6E8F4F-B8C8-4F59-8DA3-DEFC5FD7E66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284B0E-ECEC-445A-9E0B-E3E0FCA2FE1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28ECF9-17BC-4811-A9BD-FC0534CC228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2307378-D7CD-4FA4-893A-A0EBA35089A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EE9497-A4EA-4993-970F-39BB9D86C2C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7A373E-1370-421B-8D86-7F5E20CE0AC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61ABA8-29AD-4102-989A-BF487EBB90C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0F1ECF-5745-4670-8E51-42AEE862FB5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4,009
3,934
110.63
3,172,883
3,103,494
69,389
1,821,334
2,415,169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BA2829-0627-482C-9082-F0ACE48C554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1E85EE-8241-4C90-BC8A-0C51DA906EF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703D21-AAE2-4837-A9DE-6E545E3EB29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35967F-B20D-4B90-9FFA-9525538D409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997F6F-A8BA-4994-B0A7-59D960A90D1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D99283B-8BD0-4E67-B6D3-82AD3101D48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6529C4-2E8B-4304-A8B7-1FA6670BD4C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1BA281-4D80-4EAB-8E7D-71A42B72DFA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EE0D94-8E57-4439-BA69-22B12234142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7B6F86-CED0-4BA1-AF56-27E64CAEE78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52A6FB-FDDE-40B0-ACA3-D5212DFE08A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7045FF-A99A-4289-B487-E9E8CE46EFD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057C22-C774-4029-8BD4-1853226137A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29C0BC-8E9B-436C-8889-E7532F57A49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340B65-F41A-489F-A02C-BF40CD4BE4D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3285EA-0F61-4D26-BAE5-E51145269F3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DE3BA2-42EE-48DA-ADAC-51E4805EDDE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6B8AC9-EF18-47D9-888B-4683A98FBD0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12D2B19-E41B-403A-B29F-3EE5B4DE87DF}"/>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9CF25EB-B62C-4C33-AEB3-8432B3862F72}"/>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C5AB841-292E-49CD-B337-8786B822B46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57DCC55-ED9A-47E0-9A95-F1F4E8E16DB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33ACEDF-F620-4724-9C6A-1ECA453EC4B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B68AF58-89A6-42DB-A9E2-0F5CABEA3DC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CE4D833-3C54-4684-AB67-EA9558E6D86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B4EA486-EA4C-4360-BF55-E0E57D320F8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F6AF8A4-7E99-491F-A0F3-8DFF90E8680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DF69395-5C77-4A29-9D65-4B7DBA8999C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B31EA54-397F-49CA-80CD-21367A96249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2E1D3F4-14BF-4910-96D5-134BF44CA7E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454B7ED-6F30-49D2-AE42-8C58EEBB744A}"/>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CE08DEA-A51F-4B54-A65C-9E3E2B3007FC}"/>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4FC4468-9D0A-40AC-848D-CF3B49AF4D21}"/>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CFBB934-3057-4BDA-B262-BB3AFF425FAD}"/>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10FF3E2-DBC7-4235-ACAA-80E646C8AE5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014A7EE-65FF-4005-A0CE-1DE01149ABC8}"/>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BEDA081-3254-45D4-9818-27331193867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39833E4-3E72-43A1-BAF6-FCDD3AD0953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7CD7D0E-B2B4-434C-BD56-E31A4F345C3B}"/>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B40DB54-D00F-4C59-B67E-1AAFFF5FFFD7}"/>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1850138-1910-4B20-B28E-96D5C15D09C8}"/>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56E3B25-6C0D-47C7-B8D6-F7DF6890FCB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F493EAC-C186-4917-911A-6B65DD1A3FBF}"/>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EBFA89D-4A15-40AC-9144-4CF06D9742E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7F89E3D0-6CF2-43A4-A972-8F15BB411034}"/>
            </a:ext>
          </a:extLst>
        </xdr:cNvPr>
        <xdr:cNvCxnSpPr/>
      </xdr:nvCxnSpPr>
      <xdr:spPr>
        <a:xfrm flipV="1">
          <a:off x="4086225" y="565023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A837A54C-62BB-4C82-BF61-E153892E0706}"/>
            </a:ext>
          </a:extLst>
        </xdr:cNvPr>
        <xdr:cNvSpPr txBox="1"/>
      </xdr:nvSpPr>
      <xdr:spPr>
        <a:xfrm>
          <a:off x="4124960"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F87569B7-E7D4-4E73-B3E2-362EB2A3C332}"/>
            </a:ext>
          </a:extLst>
        </xdr:cNvPr>
        <xdr:cNvCxnSpPr/>
      </xdr:nvCxnSpPr>
      <xdr:spPr>
        <a:xfrm>
          <a:off x="4020820" y="693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51B24150-EC65-4CDE-96E5-A6CD83541001}"/>
            </a:ext>
          </a:extLst>
        </xdr:cNvPr>
        <xdr:cNvSpPr txBox="1"/>
      </xdr:nvSpPr>
      <xdr:spPr>
        <a:xfrm>
          <a:off x="412496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A699C775-056C-4723-A49D-BFB80D21F13B}"/>
            </a:ext>
          </a:extLst>
        </xdr:cNvPr>
        <xdr:cNvCxnSpPr/>
      </xdr:nvCxnSpPr>
      <xdr:spPr>
        <a:xfrm>
          <a:off x="402082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2D826DC-B16E-430A-AD3B-31F6C4935617}"/>
            </a:ext>
          </a:extLst>
        </xdr:cNvPr>
        <xdr:cNvSpPr txBox="1"/>
      </xdr:nvSpPr>
      <xdr:spPr>
        <a:xfrm>
          <a:off x="412496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487DC14F-5911-4683-B3C5-0F855DF55376}"/>
            </a:ext>
          </a:extLst>
        </xdr:cNvPr>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5F4EB167-8141-4C7A-97DD-FD741C10A8CD}"/>
            </a:ext>
          </a:extLst>
        </xdr:cNvPr>
        <xdr:cNvSpPr/>
      </xdr:nvSpPr>
      <xdr:spPr>
        <a:xfrm>
          <a:off x="3312160" y="633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735CB0BD-B1BE-49D3-A6FD-FCA7A0C33B95}"/>
            </a:ext>
          </a:extLst>
        </xdr:cNvPr>
        <xdr:cNvSpPr/>
      </xdr:nvSpPr>
      <xdr:spPr>
        <a:xfrm>
          <a:off x="25146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EF67452-31E0-4B48-B9CB-76C258F2F52B}"/>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78BA0C9-5442-4C25-A0DD-8B54C6F187C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A76EBDE-7847-4F28-A01E-6CB9691E606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1A5521B-A122-4652-AA77-C898719F851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2A19A3-44FA-4669-B29A-A54191299AF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0" name="楕円 69">
          <a:extLst>
            <a:ext uri="{FF2B5EF4-FFF2-40B4-BE49-F238E27FC236}">
              <a16:creationId xmlns:a16="http://schemas.microsoft.com/office/drawing/2014/main" id="{C7D97436-CB4E-4F94-A5DB-9EBEB8531E8D}"/>
            </a:ext>
          </a:extLst>
        </xdr:cNvPr>
        <xdr:cNvSpPr/>
      </xdr:nvSpPr>
      <xdr:spPr>
        <a:xfrm>
          <a:off x="331216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78757</xdr:rowOff>
    </xdr:from>
    <xdr:ext cx="405111" cy="259045"/>
    <xdr:sp macro="" textlink="">
      <xdr:nvSpPr>
        <xdr:cNvPr id="71" name="n_1aveValue【道路】&#10;有形固定資産減価償却率">
          <a:extLst>
            <a:ext uri="{FF2B5EF4-FFF2-40B4-BE49-F238E27FC236}">
              <a16:creationId xmlns:a16="http://schemas.microsoft.com/office/drawing/2014/main" id="{C6939E83-F9B1-42D2-BC4D-326769BC1D6C}"/>
            </a:ext>
          </a:extLst>
        </xdr:cNvPr>
        <xdr:cNvSpPr txBox="1"/>
      </xdr:nvSpPr>
      <xdr:spPr>
        <a:xfrm>
          <a:off x="317056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a:extLst>
            <a:ext uri="{FF2B5EF4-FFF2-40B4-BE49-F238E27FC236}">
              <a16:creationId xmlns:a16="http://schemas.microsoft.com/office/drawing/2014/main" id="{AC785A36-5BF4-44BA-8453-40DDDECF30F4}"/>
            </a:ext>
          </a:extLst>
        </xdr:cNvPr>
        <xdr:cNvSpPr txBox="1"/>
      </xdr:nvSpPr>
      <xdr:spPr>
        <a:xfrm>
          <a:off x="238570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73" name="n_1mainValue【道路】&#10;有形固定資産減価償却率">
          <a:extLst>
            <a:ext uri="{FF2B5EF4-FFF2-40B4-BE49-F238E27FC236}">
              <a16:creationId xmlns:a16="http://schemas.microsoft.com/office/drawing/2014/main" id="{5A20B8B4-5793-418F-B3B6-3E639BEE86AC}"/>
            </a:ext>
          </a:extLst>
        </xdr:cNvPr>
        <xdr:cNvSpPr txBox="1"/>
      </xdr:nvSpPr>
      <xdr:spPr>
        <a:xfrm>
          <a:off x="317056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A52BE39C-CF06-404F-B86F-A89D3033E0B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CB2A252-ACB2-4BE9-8BB5-6C2BF67C8F9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FF1788EC-D454-4B2D-B882-FC2C4AA6C37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2919C00B-D601-42E2-90F9-C5203A96717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8E7D9C5D-7D4F-4CE6-B327-AB46FD800DC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663A2862-5053-49A0-8C95-A45BE7318A5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C0BB95A-CD45-46B2-84B7-46271B696C8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44A61F3D-B518-41C6-B7FF-E7952F8558A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8CF6CE1E-F8C3-413E-BF38-F3F29E4DA92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4AF6802D-C719-4B8E-8EF6-469DB4B77C3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id="{070C4ACF-1ACA-4272-9132-222A64F4203F}"/>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id="{E6F0B97A-2159-4DE1-9F24-09E0CE7EFA9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id="{0C0C33CC-8195-4F63-8B0C-EC21638C7EF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a:extLst>
            <a:ext uri="{FF2B5EF4-FFF2-40B4-BE49-F238E27FC236}">
              <a16:creationId xmlns:a16="http://schemas.microsoft.com/office/drawing/2014/main" id="{03B1809F-17B9-4039-82D1-0D1EAC67671D}"/>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95C5BE39-DF55-4E09-AD13-2A51B321323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a:extLst>
            <a:ext uri="{FF2B5EF4-FFF2-40B4-BE49-F238E27FC236}">
              <a16:creationId xmlns:a16="http://schemas.microsoft.com/office/drawing/2014/main" id="{42645279-3B19-4DA7-8C26-0668AC226856}"/>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id="{F4976A58-7085-4A64-A1A7-5D801B98512A}"/>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a:extLst>
            <a:ext uri="{FF2B5EF4-FFF2-40B4-BE49-F238E27FC236}">
              <a16:creationId xmlns:a16="http://schemas.microsoft.com/office/drawing/2014/main" id="{B0C42E33-D716-449F-AC31-02ADD9999FA8}"/>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id="{5A02AC18-E913-48E1-B0CC-2DCF3B30B41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a:extLst>
            <a:ext uri="{FF2B5EF4-FFF2-40B4-BE49-F238E27FC236}">
              <a16:creationId xmlns:a16="http://schemas.microsoft.com/office/drawing/2014/main" id="{4369E0F2-D6F4-4BBE-8BBD-485DF043C0EC}"/>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5FD311E4-1535-433F-A4C9-0F4772E9532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a:extLst>
            <a:ext uri="{FF2B5EF4-FFF2-40B4-BE49-F238E27FC236}">
              <a16:creationId xmlns:a16="http://schemas.microsoft.com/office/drawing/2014/main" id="{853A2156-37D6-41A6-AC88-4EA8BF4B2384}"/>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032C53BA-245D-41CB-A96E-DCB414E2F94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a:extLst>
            <a:ext uri="{FF2B5EF4-FFF2-40B4-BE49-F238E27FC236}">
              <a16:creationId xmlns:a16="http://schemas.microsoft.com/office/drawing/2014/main" id="{FD718C74-081D-43D1-87BA-76599EBB2C2A}"/>
            </a:ext>
          </a:extLst>
        </xdr:cNvPr>
        <xdr:cNvCxnSpPr/>
      </xdr:nvCxnSpPr>
      <xdr:spPr>
        <a:xfrm flipV="1">
          <a:off x="9219565" y="5683686"/>
          <a:ext cx="0" cy="1372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a:extLst>
            <a:ext uri="{FF2B5EF4-FFF2-40B4-BE49-F238E27FC236}">
              <a16:creationId xmlns:a16="http://schemas.microsoft.com/office/drawing/2014/main" id="{840F7E8F-3CE9-4570-B989-34A19F963C6D}"/>
            </a:ext>
          </a:extLst>
        </xdr:cNvPr>
        <xdr:cNvSpPr txBox="1"/>
      </xdr:nvSpPr>
      <xdr:spPr>
        <a:xfrm>
          <a:off x="9258300" y="70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a:extLst>
            <a:ext uri="{FF2B5EF4-FFF2-40B4-BE49-F238E27FC236}">
              <a16:creationId xmlns:a16="http://schemas.microsoft.com/office/drawing/2014/main" id="{5F6B12F7-EFE3-4C34-8BB4-86FECAEF559D}"/>
            </a:ext>
          </a:extLst>
        </xdr:cNvPr>
        <xdr:cNvCxnSpPr/>
      </xdr:nvCxnSpPr>
      <xdr:spPr>
        <a:xfrm>
          <a:off x="9154160" y="7056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a:extLst>
            <a:ext uri="{FF2B5EF4-FFF2-40B4-BE49-F238E27FC236}">
              <a16:creationId xmlns:a16="http://schemas.microsoft.com/office/drawing/2014/main" id="{910914C1-58A3-440F-9C25-633C75494252}"/>
            </a:ext>
          </a:extLst>
        </xdr:cNvPr>
        <xdr:cNvSpPr txBox="1"/>
      </xdr:nvSpPr>
      <xdr:spPr>
        <a:xfrm>
          <a:off x="9258300" y="54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a:extLst>
            <a:ext uri="{FF2B5EF4-FFF2-40B4-BE49-F238E27FC236}">
              <a16:creationId xmlns:a16="http://schemas.microsoft.com/office/drawing/2014/main" id="{847DF660-C321-4093-B7C7-94313877FC13}"/>
            </a:ext>
          </a:extLst>
        </xdr:cNvPr>
        <xdr:cNvCxnSpPr/>
      </xdr:nvCxnSpPr>
      <xdr:spPr>
        <a:xfrm>
          <a:off x="9154160" y="5683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a:extLst>
            <a:ext uri="{FF2B5EF4-FFF2-40B4-BE49-F238E27FC236}">
              <a16:creationId xmlns:a16="http://schemas.microsoft.com/office/drawing/2014/main" id="{F5BB3AEB-9DE7-494B-BDB4-8310A71A76E1}"/>
            </a:ext>
          </a:extLst>
        </xdr:cNvPr>
        <xdr:cNvSpPr txBox="1"/>
      </xdr:nvSpPr>
      <xdr:spPr>
        <a:xfrm>
          <a:off x="9258300" y="6822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a:extLst>
            <a:ext uri="{FF2B5EF4-FFF2-40B4-BE49-F238E27FC236}">
              <a16:creationId xmlns:a16="http://schemas.microsoft.com/office/drawing/2014/main" id="{92B9357E-49B0-496B-A75C-71D939DB187E}"/>
            </a:ext>
          </a:extLst>
        </xdr:cNvPr>
        <xdr:cNvSpPr/>
      </xdr:nvSpPr>
      <xdr:spPr>
        <a:xfrm>
          <a:off x="9192260" y="6844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a:extLst>
            <a:ext uri="{FF2B5EF4-FFF2-40B4-BE49-F238E27FC236}">
              <a16:creationId xmlns:a16="http://schemas.microsoft.com/office/drawing/2014/main" id="{F45840BB-1551-4C43-A2E3-F71ED3864957}"/>
            </a:ext>
          </a:extLst>
        </xdr:cNvPr>
        <xdr:cNvSpPr/>
      </xdr:nvSpPr>
      <xdr:spPr>
        <a:xfrm>
          <a:off x="844550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a:extLst>
            <a:ext uri="{FF2B5EF4-FFF2-40B4-BE49-F238E27FC236}">
              <a16:creationId xmlns:a16="http://schemas.microsoft.com/office/drawing/2014/main" id="{657297C5-0A53-4B46-8518-A1BC1917C537}"/>
            </a:ext>
          </a:extLst>
        </xdr:cNvPr>
        <xdr:cNvSpPr/>
      </xdr:nvSpPr>
      <xdr:spPr>
        <a:xfrm>
          <a:off x="7670800" y="688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178DB304-D928-4391-90A2-DA28FB35190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B67CD40E-E585-49C2-BB83-8DD01AE4030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9317C90-A058-43A0-8907-D5E3688F663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9A73BADD-B027-4AFD-BD5C-B23B90FC44E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D1B05D09-7729-4D7A-95EA-4209CD6C774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118838</xdr:rowOff>
    </xdr:from>
    <xdr:to>
      <xdr:col>50</xdr:col>
      <xdr:colOff>165100</xdr:colOff>
      <xdr:row>42</xdr:row>
      <xdr:rowOff>48988</xdr:rowOff>
    </xdr:to>
    <xdr:sp macro="" textlink="">
      <xdr:nvSpPr>
        <xdr:cNvPr id="111" name="楕円 110">
          <a:extLst>
            <a:ext uri="{FF2B5EF4-FFF2-40B4-BE49-F238E27FC236}">
              <a16:creationId xmlns:a16="http://schemas.microsoft.com/office/drawing/2014/main" id="{024FCC8F-D1BD-4080-9775-1C2F6C2157EA}"/>
            </a:ext>
          </a:extLst>
        </xdr:cNvPr>
        <xdr:cNvSpPr/>
      </xdr:nvSpPr>
      <xdr:spPr>
        <a:xfrm>
          <a:off x="8445500" y="6992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115533</xdr:rowOff>
    </xdr:from>
    <xdr:ext cx="534377" cy="259045"/>
    <xdr:sp macro="" textlink="">
      <xdr:nvSpPr>
        <xdr:cNvPr id="112" name="n_1aveValue【道路】&#10;一人当たり延長">
          <a:extLst>
            <a:ext uri="{FF2B5EF4-FFF2-40B4-BE49-F238E27FC236}">
              <a16:creationId xmlns:a16="http://schemas.microsoft.com/office/drawing/2014/main" id="{80430E8C-A0BC-4F6A-8CF8-AEAF46CA4919}"/>
            </a:ext>
          </a:extLst>
        </xdr:cNvPr>
        <xdr:cNvSpPr txBox="1"/>
      </xdr:nvSpPr>
      <xdr:spPr>
        <a:xfrm>
          <a:off x="823927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a:extLst>
            <a:ext uri="{FF2B5EF4-FFF2-40B4-BE49-F238E27FC236}">
              <a16:creationId xmlns:a16="http://schemas.microsoft.com/office/drawing/2014/main" id="{AEE76ED8-F956-4EF0-9654-87ACC2F00BD2}"/>
            </a:ext>
          </a:extLst>
        </xdr:cNvPr>
        <xdr:cNvSpPr txBox="1"/>
      </xdr:nvSpPr>
      <xdr:spPr>
        <a:xfrm>
          <a:off x="7477271" y="66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40115</xdr:rowOff>
    </xdr:from>
    <xdr:ext cx="534377" cy="259045"/>
    <xdr:sp macro="" textlink="">
      <xdr:nvSpPr>
        <xdr:cNvPr id="114" name="n_1mainValue【道路】&#10;一人当たり延長">
          <a:extLst>
            <a:ext uri="{FF2B5EF4-FFF2-40B4-BE49-F238E27FC236}">
              <a16:creationId xmlns:a16="http://schemas.microsoft.com/office/drawing/2014/main" id="{08A67E1F-0DA3-4210-9F21-06B0D21BCF5F}"/>
            </a:ext>
          </a:extLst>
        </xdr:cNvPr>
        <xdr:cNvSpPr txBox="1"/>
      </xdr:nvSpPr>
      <xdr:spPr>
        <a:xfrm>
          <a:off x="8239271" y="70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3E34AF60-7DB0-47CD-95A9-29141896C8E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58089D67-7AC7-43FD-A8DA-430A84C96B3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0D11CAA9-5667-4B0F-B119-84B1D698EE4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823261DE-AD9F-4587-8894-8EBF8C3A833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114A7B9B-F57B-4400-B97D-59E05417C18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922FD8F9-EA6E-478A-98E0-E604DEE21EE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947F3B7E-0575-4B7E-BD00-13C77C6A420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891439D4-2BD3-492E-B907-82BBE47EFF8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D0ADC1E6-469F-4FD5-BF9E-6A92C17C274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6D0FFE03-814B-47A2-A9B6-D92BA454285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a:extLst>
            <a:ext uri="{FF2B5EF4-FFF2-40B4-BE49-F238E27FC236}">
              <a16:creationId xmlns:a16="http://schemas.microsoft.com/office/drawing/2014/main" id="{87F1E7E7-0F91-435D-BAB2-8C2CEB818E0D}"/>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a:extLst>
            <a:ext uri="{FF2B5EF4-FFF2-40B4-BE49-F238E27FC236}">
              <a16:creationId xmlns:a16="http://schemas.microsoft.com/office/drawing/2014/main" id="{CDD569F8-3C40-45DC-88E2-54E62CC8E9E6}"/>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id="{F0D54317-3552-4CB0-B4D2-483F893C4C46}"/>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a:extLst>
            <a:ext uri="{FF2B5EF4-FFF2-40B4-BE49-F238E27FC236}">
              <a16:creationId xmlns:a16="http://schemas.microsoft.com/office/drawing/2014/main" id="{A9554A22-9C87-4234-A532-BB92807064D8}"/>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id="{0E355292-4394-4702-934B-99DC56A49AF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a:extLst>
            <a:ext uri="{FF2B5EF4-FFF2-40B4-BE49-F238E27FC236}">
              <a16:creationId xmlns:a16="http://schemas.microsoft.com/office/drawing/2014/main" id="{547367A9-EE17-4A5F-A0DB-40961C7ED97B}"/>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id="{6FDCA52A-2038-4A5B-8A9B-62C4E88AE7D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a:extLst>
            <a:ext uri="{FF2B5EF4-FFF2-40B4-BE49-F238E27FC236}">
              <a16:creationId xmlns:a16="http://schemas.microsoft.com/office/drawing/2014/main" id="{85CEB40B-912D-4A22-8F87-1BD1AF65658F}"/>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id="{F9334D85-B242-4867-AFE2-7625AC9AB476}"/>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a:extLst>
            <a:ext uri="{FF2B5EF4-FFF2-40B4-BE49-F238E27FC236}">
              <a16:creationId xmlns:a16="http://schemas.microsoft.com/office/drawing/2014/main" id="{14459B74-2899-49BD-817B-B7F729B108DA}"/>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a:extLst>
            <a:ext uri="{FF2B5EF4-FFF2-40B4-BE49-F238E27FC236}">
              <a16:creationId xmlns:a16="http://schemas.microsoft.com/office/drawing/2014/main" id="{8A46B98F-A74C-4CFF-BD16-E466F52F061B}"/>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7A9BBA58-3AC0-4DE5-9874-DECFCBFCDF2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1601ABAA-7FE5-4F34-97F6-5541B57CCF4B}"/>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A8BC7547-492D-49AE-AE0F-23FBA07F3B4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a:extLst>
            <a:ext uri="{FF2B5EF4-FFF2-40B4-BE49-F238E27FC236}">
              <a16:creationId xmlns:a16="http://schemas.microsoft.com/office/drawing/2014/main" id="{92200BB5-CBE9-416F-807B-E8BE88FA18A6}"/>
            </a:ext>
          </a:extLst>
        </xdr:cNvPr>
        <xdr:cNvCxnSpPr/>
      </xdr:nvCxnSpPr>
      <xdr:spPr>
        <a:xfrm flipV="1">
          <a:off x="4086225" y="93573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id="{6509720F-B852-40A9-B390-047F7A8AF524}"/>
            </a:ext>
          </a:extLst>
        </xdr:cNvPr>
        <xdr:cNvSpPr txBox="1"/>
      </xdr:nvSpPr>
      <xdr:spPr>
        <a:xfrm>
          <a:off x="412496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a:extLst>
            <a:ext uri="{FF2B5EF4-FFF2-40B4-BE49-F238E27FC236}">
              <a16:creationId xmlns:a16="http://schemas.microsoft.com/office/drawing/2014/main" id="{E7E3DF73-CD28-4B95-8CA3-C7EAF5377D3A}"/>
            </a:ext>
          </a:extLst>
        </xdr:cNvPr>
        <xdr:cNvCxnSpPr/>
      </xdr:nvCxnSpPr>
      <xdr:spPr>
        <a:xfrm>
          <a:off x="402082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82993049-AF08-4F6C-9EC8-636299691133}"/>
            </a:ext>
          </a:extLst>
        </xdr:cNvPr>
        <xdr:cNvSpPr txBox="1"/>
      </xdr:nvSpPr>
      <xdr:spPr>
        <a:xfrm>
          <a:off x="412496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a:extLst>
            <a:ext uri="{FF2B5EF4-FFF2-40B4-BE49-F238E27FC236}">
              <a16:creationId xmlns:a16="http://schemas.microsoft.com/office/drawing/2014/main" id="{07BFF505-736E-48CE-B855-0A93543C2BD9}"/>
            </a:ext>
          </a:extLst>
        </xdr:cNvPr>
        <xdr:cNvCxnSpPr/>
      </xdr:nvCxnSpPr>
      <xdr:spPr>
        <a:xfrm>
          <a:off x="402082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0C2CE44A-FD9E-4609-915A-E862B6CBC882}"/>
            </a:ext>
          </a:extLst>
        </xdr:cNvPr>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a:extLst>
            <a:ext uri="{FF2B5EF4-FFF2-40B4-BE49-F238E27FC236}">
              <a16:creationId xmlns:a16="http://schemas.microsoft.com/office/drawing/2014/main" id="{A90798FB-5CCC-4412-9821-6F0EEE050DD8}"/>
            </a:ext>
          </a:extLst>
        </xdr:cNvPr>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a:extLst>
            <a:ext uri="{FF2B5EF4-FFF2-40B4-BE49-F238E27FC236}">
              <a16:creationId xmlns:a16="http://schemas.microsoft.com/office/drawing/2014/main" id="{BF366697-2519-4562-B2A7-CD8B3C0F9A85}"/>
            </a:ext>
          </a:extLst>
        </xdr:cNvPr>
        <xdr:cNvSpPr/>
      </xdr:nvSpPr>
      <xdr:spPr>
        <a:xfrm>
          <a:off x="331216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a:extLst>
            <a:ext uri="{FF2B5EF4-FFF2-40B4-BE49-F238E27FC236}">
              <a16:creationId xmlns:a16="http://schemas.microsoft.com/office/drawing/2014/main" id="{1C5BA6DE-6C69-4195-911F-71CC2DE5555A}"/>
            </a:ext>
          </a:extLst>
        </xdr:cNvPr>
        <xdr:cNvSpPr/>
      </xdr:nvSpPr>
      <xdr:spPr>
        <a:xfrm>
          <a:off x="25146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B4C3EA77-722B-4CFD-B8DB-C5EE6D12059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7EE4344C-34CE-48FB-8B6F-9D81A5EAE44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C638E07-5188-4298-87B8-CC4E9009433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D8B187B4-C58A-4AC3-8001-5A519F0E84A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F4F04D0F-882F-4BCE-9976-EAC0542C38E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53" name="楕円 152">
          <a:extLst>
            <a:ext uri="{FF2B5EF4-FFF2-40B4-BE49-F238E27FC236}">
              <a16:creationId xmlns:a16="http://schemas.microsoft.com/office/drawing/2014/main" id="{38CD2462-438B-4A66-8B6E-9113C9D35A03}"/>
            </a:ext>
          </a:extLst>
        </xdr:cNvPr>
        <xdr:cNvSpPr/>
      </xdr:nvSpPr>
      <xdr:spPr>
        <a:xfrm>
          <a:off x="3312160" y="1019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120667</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65C920EA-C76A-481F-81BC-A9B77B7F8764}"/>
            </a:ext>
          </a:extLst>
        </xdr:cNvPr>
        <xdr:cNvSpPr txBox="1"/>
      </xdr:nvSpPr>
      <xdr:spPr>
        <a:xfrm>
          <a:off x="317056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id="{D693F14F-25B4-4153-B203-17CACDAA4809}"/>
            </a:ext>
          </a:extLst>
        </xdr:cNvPr>
        <xdr:cNvSpPr txBox="1"/>
      </xdr:nvSpPr>
      <xdr:spPr>
        <a:xfrm>
          <a:off x="238570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id="{9867755F-3C1D-49D2-9181-574CC547BB58}"/>
            </a:ext>
          </a:extLst>
        </xdr:cNvPr>
        <xdr:cNvSpPr txBox="1"/>
      </xdr:nvSpPr>
      <xdr:spPr>
        <a:xfrm>
          <a:off x="317056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D670CDD6-FF39-4ECF-AB05-D2FD8F483C1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C8D42124-B013-44A4-8444-5770A722790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F5528BB6-141F-4046-8A29-870B7FC820E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B7F393D4-DD23-441F-B3AF-F06EFBBE1F2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58E22F70-4EF6-4BF6-A941-09C9F0740AA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37D46421-9F68-455E-B5D8-03B33242B7C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B2D7F63F-8D69-4759-9A8E-DC3257FCDB7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1AE84E84-E52D-4124-ACBA-6435297C432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C2C312F3-86E3-4EAD-9AB0-76598F416C9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1F1FD5BC-A931-4904-BB5C-534C3E8DD82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a:extLst>
            <a:ext uri="{FF2B5EF4-FFF2-40B4-BE49-F238E27FC236}">
              <a16:creationId xmlns:a16="http://schemas.microsoft.com/office/drawing/2014/main" id="{C58A32D6-3A3B-4DC6-926E-F11831B127E1}"/>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a:extLst>
            <a:ext uri="{FF2B5EF4-FFF2-40B4-BE49-F238E27FC236}">
              <a16:creationId xmlns:a16="http://schemas.microsoft.com/office/drawing/2014/main" id="{D72A08DB-0FBA-48FA-A694-7D4B93FDE0E3}"/>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a:extLst>
            <a:ext uri="{FF2B5EF4-FFF2-40B4-BE49-F238E27FC236}">
              <a16:creationId xmlns:a16="http://schemas.microsoft.com/office/drawing/2014/main" id="{FABCA575-2F28-470B-81CC-C301BDF3E025}"/>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a:extLst>
            <a:ext uri="{FF2B5EF4-FFF2-40B4-BE49-F238E27FC236}">
              <a16:creationId xmlns:a16="http://schemas.microsoft.com/office/drawing/2014/main" id="{D183B218-409F-435B-AA7F-7BB1E1352A5E}"/>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a:extLst>
            <a:ext uri="{FF2B5EF4-FFF2-40B4-BE49-F238E27FC236}">
              <a16:creationId xmlns:a16="http://schemas.microsoft.com/office/drawing/2014/main" id="{DD795BAE-40BD-4C01-A666-B81874785F3B}"/>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a:extLst>
            <a:ext uri="{FF2B5EF4-FFF2-40B4-BE49-F238E27FC236}">
              <a16:creationId xmlns:a16="http://schemas.microsoft.com/office/drawing/2014/main" id="{1A69BE41-E9B9-4BC3-ACBF-7D576A7A0E76}"/>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a:extLst>
            <a:ext uri="{FF2B5EF4-FFF2-40B4-BE49-F238E27FC236}">
              <a16:creationId xmlns:a16="http://schemas.microsoft.com/office/drawing/2014/main" id="{C8839232-14EE-4AC4-832D-A0CC45D36B5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a:extLst>
            <a:ext uri="{FF2B5EF4-FFF2-40B4-BE49-F238E27FC236}">
              <a16:creationId xmlns:a16="http://schemas.microsoft.com/office/drawing/2014/main" id="{07F4A423-8A68-4415-803E-AE1AE034392B}"/>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a:extLst>
            <a:ext uri="{FF2B5EF4-FFF2-40B4-BE49-F238E27FC236}">
              <a16:creationId xmlns:a16="http://schemas.microsoft.com/office/drawing/2014/main" id="{63876B04-7840-40F0-BE5A-E2F5A8BD9F0D}"/>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a:extLst>
            <a:ext uri="{FF2B5EF4-FFF2-40B4-BE49-F238E27FC236}">
              <a16:creationId xmlns:a16="http://schemas.microsoft.com/office/drawing/2014/main" id="{40B6F456-8626-44FC-8829-9BD1A4321460}"/>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a:extLst>
            <a:ext uri="{FF2B5EF4-FFF2-40B4-BE49-F238E27FC236}">
              <a16:creationId xmlns:a16="http://schemas.microsoft.com/office/drawing/2014/main" id="{0D531A3B-3756-49B4-A1B4-0A27D9CE2B1E}"/>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a:extLst>
            <a:ext uri="{FF2B5EF4-FFF2-40B4-BE49-F238E27FC236}">
              <a16:creationId xmlns:a16="http://schemas.microsoft.com/office/drawing/2014/main" id="{D0AEEC72-3F3A-40E8-B441-E61C398B3C01}"/>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id="{346006A1-401E-4295-88C5-918DB0FC4A9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a:extLst>
            <a:ext uri="{FF2B5EF4-FFF2-40B4-BE49-F238E27FC236}">
              <a16:creationId xmlns:a16="http://schemas.microsoft.com/office/drawing/2014/main" id="{567BB7DF-70D8-46D6-9B09-F7B2567C7CD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a:extLst>
            <a:ext uri="{FF2B5EF4-FFF2-40B4-BE49-F238E27FC236}">
              <a16:creationId xmlns:a16="http://schemas.microsoft.com/office/drawing/2014/main" id="{3B7A0D7A-5A2C-43EE-8B28-9B176A455B0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a:extLst>
            <a:ext uri="{FF2B5EF4-FFF2-40B4-BE49-F238E27FC236}">
              <a16:creationId xmlns:a16="http://schemas.microsoft.com/office/drawing/2014/main" id="{3C1EA82E-1AAE-4DAE-B926-477E56DB54ED}"/>
            </a:ext>
          </a:extLst>
        </xdr:cNvPr>
        <xdr:cNvCxnSpPr/>
      </xdr:nvCxnSpPr>
      <xdr:spPr>
        <a:xfrm flipV="1">
          <a:off x="9219565" y="9400691"/>
          <a:ext cx="0" cy="145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a:extLst>
            <a:ext uri="{FF2B5EF4-FFF2-40B4-BE49-F238E27FC236}">
              <a16:creationId xmlns:a16="http://schemas.microsoft.com/office/drawing/2014/main" id="{0CEC81AB-0F08-4BE4-A730-8A06AFD94158}"/>
            </a:ext>
          </a:extLst>
        </xdr:cNvPr>
        <xdr:cNvSpPr txBox="1"/>
      </xdr:nvSpPr>
      <xdr:spPr>
        <a:xfrm>
          <a:off x="9258300" y="108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a:extLst>
            <a:ext uri="{FF2B5EF4-FFF2-40B4-BE49-F238E27FC236}">
              <a16:creationId xmlns:a16="http://schemas.microsoft.com/office/drawing/2014/main" id="{8173FF79-C388-4BB2-80F5-6AB3200E0F5C}"/>
            </a:ext>
          </a:extLst>
        </xdr:cNvPr>
        <xdr:cNvCxnSpPr/>
      </xdr:nvCxnSpPr>
      <xdr:spPr>
        <a:xfrm>
          <a:off x="9154160" y="1085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a:extLst>
            <a:ext uri="{FF2B5EF4-FFF2-40B4-BE49-F238E27FC236}">
              <a16:creationId xmlns:a16="http://schemas.microsoft.com/office/drawing/2014/main" id="{831AC608-4D72-4FCB-B441-A365CA3A28EB}"/>
            </a:ext>
          </a:extLst>
        </xdr:cNvPr>
        <xdr:cNvSpPr txBox="1"/>
      </xdr:nvSpPr>
      <xdr:spPr>
        <a:xfrm>
          <a:off x="9258300" y="9183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a:extLst>
            <a:ext uri="{FF2B5EF4-FFF2-40B4-BE49-F238E27FC236}">
              <a16:creationId xmlns:a16="http://schemas.microsoft.com/office/drawing/2014/main" id="{A2C47C4E-0D6D-41C5-A52E-61174755E1AB}"/>
            </a:ext>
          </a:extLst>
        </xdr:cNvPr>
        <xdr:cNvCxnSpPr/>
      </xdr:nvCxnSpPr>
      <xdr:spPr>
        <a:xfrm>
          <a:off x="9154160" y="9400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a:extLst>
            <a:ext uri="{FF2B5EF4-FFF2-40B4-BE49-F238E27FC236}">
              <a16:creationId xmlns:a16="http://schemas.microsoft.com/office/drawing/2014/main" id="{5F929894-D0FE-4B9F-ACFD-C51BB23E52C8}"/>
            </a:ext>
          </a:extLst>
        </xdr:cNvPr>
        <xdr:cNvSpPr txBox="1"/>
      </xdr:nvSpPr>
      <xdr:spPr>
        <a:xfrm>
          <a:off x="9258300" y="104393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a:extLst>
            <a:ext uri="{FF2B5EF4-FFF2-40B4-BE49-F238E27FC236}">
              <a16:creationId xmlns:a16="http://schemas.microsoft.com/office/drawing/2014/main" id="{C97DD899-A82B-4D85-AB48-63649619350F}"/>
            </a:ext>
          </a:extLst>
        </xdr:cNvPr>
        <xdr:cNvSpPr/>
      </xdr:nvSpPr>
      <xdr:spPr>
        <a:xfrm>
          <a:off x="9192260" y="104609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a:extLst>
            <a:ext uri="{FF2B5EF4-FFF2-40B4-BE49-F238E27FC236}">
              <a16:creationId xmlns:a16="http://schemas.microsoft.com/office/drawing/2014/main" id="{49135CB5-E458-4832-8018-AC068C1456E7}"/>
            </a:ext>
          </a:extLst>
        </xdr:cNvPr>
        <xdr:cNvSpPr/>
      </xdr:nvSpPr>
      <xdr:spPr>
        <a:xfrm>
          <a:off x="8445500" y="10477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a:extLst>
            <a:ext uri="{FF2B5EF4-FFF2-40B4-BE49-F238E27FC236}">
              <a16:creationId xmlns:a16="http://schemas.microsoft.com/office/drawing/2014/main" id="{55AA2FDD-4566-4198-BD1D-43C9B68AF4A8}"/>
            </a:ext>
          </a:extLst>
        </xdr:cNvPr>
        <xdr:cNvSpPr/>
      </xdr:nvSpPr>
      <xdr:spPr>
        <a:xfrm>
          <a:off x="7670800" y="105195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8E3F5C4D-C2FF-427F-9989-E2B0731BF82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28120355-04DF-4831-8848-7745BE9EC36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EBC32764-2C9B-4171-A122-C6EFD9C448CA}"/>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4B1F915F-E56B-4049-95CA-19ACA2154E5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D11F1F80-FA66-4EB1-8352-C285C69F4949}"/>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26462</xdr:rowOff>
    </xdr:from>
    <xdr:to>
      <xdr:col>50</xdr:col>
      <xdr:colOff>165100</xdr:colOff>
      <xdr:row>64</xdr:row>
      <xdr:rowOff>128062</xdr:rowOff>
    </xdr:to>
    <xdr:sp macro="" textlink="">
      <xdr:nvSpPr>
        <xdr:cNvPr id="196" name="楕円 195">
          <a:extLst>
            <a:ext uri="{FF2B5EF4-FFF2-40B4-BE49-F238E27FC236}">
              <a16:creationId xmlns:a16="http://schemas.microsoft.com/office/drawing/2014/main" id="{38E855A7-5CD6-4AEC-8189-B60A9DFCA8A7}"/>
            </a:ext>
          </a:extLst>
        </xdr:cNvPr>
        <xdr:cNvSpPr/>
      </xdr:nvSpPr>
      <xdr:spPr>
        <a:xfrm>
          <a:off x="8445500" y="10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30631</xdr:rowOff>
    </xdr:from>
    <xdr:ext cx="690189" cy="259045"/>
    <xdr:sp macro="" textlink="">
      <xdr:nvSpPr>
        <xdr:cNvPr id="197" name="n_1aveValue【橋りょう・トンネル】&#10;一人当たり有形固定資産（償却資産）額">
          <a:extLst>
            <a:ext uri="{FF2B5EF4-FFF2-40B4-BE49-F238E27FC236}">
              <a16:creationId xmlns:a16="http://schemas.microsoft.com/office/drawing/2014/main" id="{8C6E3D75-74B5-4113-8661-85345651DC38}"/>
            </a:ext>
          </a:extLst>
        </xdr:cNvPr>
        <xdr:cNvSpPr txBox="1"/>
      </xdr:nvSpPr>
      <xdr:spPr>
        <a:xfrm>
          <a:off x="8184225" y="10256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198" name="n_2aveValue【橋りょう・トンネル】&#10;一人当たり有形固定資産（償却資産）額">
          <a:extLst>
            <a:ext uri="{FF2B5EF4-FFF2-40B4-BE49-F238E27FC236}">
              <a16:creationId xmlns:a16="http://schemas.microsoft.com/office/drawing/2014/main" id="{D657591E-FD72-4ADD-B720-9CD3BA5CEF66}"/>
            </a:ext>
          </a:extLst>
        </xdr:cNvPr>
        <xdr:cNvSpPr txBox="1"/>
      </xdr:nvSpPr>
      <xdr:spPr>
        <a:xfrm>
          <a:off x="7444955" y="1029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119189</xdr:rowOff>
    </xdr:from>
    <xdr:ext cx="599010" cy="259045"/>
    <xdr:sp macro="" textlink="">
      <xdr:nvSpPr>
        <xdr:cNvPr id="199" name="n_1mainValue【橋りょう・トンネル】&#10;一人当たり有形固定資産（償却資産）額">
          <a:extLst>
            <a:ext uri="{FF2B5EF4-FFF2-40B4-BE49-F238E27FC236}">
              <a16:creationId xmlns:a16="http://schemas.microsoft.com/office/drawing/2014/main" id="{CAC6487A-52D6-44C7-947B-26777D56BBD8}"/>
            </a:ext>
          </a:extLst>
        </xdr:cNvPr>
        <xdr:cNvSpPr txBox="1"/>
      </xdr:nvSpPr>
      <xdr:spPr>
        <a:xfrm>
          <a:off x="8214575" y="1084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id="{40C9EE3E-468F-4FB4-9649-4DC9D03FD2E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id="{7DC9CA8A-CACF-4BBF-A6B4-3132DF52900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id="{B65CC44B-CD1A-418A-B59C-635B44B2C89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id="{95B30484-13A5-4A9A-99E0-F16FBC50C19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id="{28D90E78-0755-4963-9180-AA732F35A21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id="{2B577FDF-9ED3-4AB3-80D9-D22B5E629B7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id="{349F533D-0509-45F6-A752-F254AF1CF56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id="{47E64E34-9AE8-4AD2-9781-A01BFF38822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a:extLst>
            <a:ext uri="{FF2B5EF4-FFF2-40B4-BE49-F238E27FC236}">
              <a16:creationId xmlns:a16="http://schemas.microsoft.com/office/drawing/2014/main" id="{093FA49C-73A1-48D1-A0D8-BDC74344A32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a:extLst>
            <a:ext uri="{FF2B5EF4-FFF2-40B4-BE49-F238E27FC236}">
              <a16:creationId xmlns:a16="http://schemas.microsoft.com/office/drawing/2014/main" id="{3919E635-EE97-4A7B-AE98-1FDF4012D4A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a:extLst>
            <a:ext uri="{FF2B5EF4-FFF2-40B4-BE49-F238E27FC236}">
              <a16:creationId xmlns:a16="http://schemas.microsoft.com/office/drawing/2014/main" id="{2C135600-AA33-418B-BBC8-C6993AE1FF31}"/>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a:extLst>
            <a:ext uri="{FF2B5EF4-FFF2-40B4-BE49-F238E27FC236}">
              <a16:creationId xmlns:a16="http://schemas.microsoft.com/office/drawing/2014/main" id="{C390BB9F-0BD1-4C5E-9013-C5E74626F002}"/>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a:extLst>
            <a:ext uri="{FF2B5EF4-FFF2-40B4-BE49-F238E27FC236}">
              <a16:creationId xmlns:a16="http://schemas.microsoft.com/office/drawing/2014/main" id="{356B4118-41AF-42A2-B7CA-2CAE9D131EB7}"/>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a:extLst>
            <a:ext uri="{FF2B5EF4-FFF2-40B4-BE49-F238E27FC236}">
              <a16:creationId xmlns:a16="http://schemas.microsoft.com/office/drawing/2014/main" id="{C9C269FA-13E2-4B8B-AD4B-FABBD24F5F01}"/>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a:extLst>
            <a:ext uri="{FF2B5EF4-FFF2-40B4-BE49-F238E27FC236}">
              <a16:creationId xmlns:a16="http://schemas.microsoft.com/office/drawing/2014/main" id="{38ECBB83-647D-4A96-9E5B-131432FBD7E6}"/>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a:extLst>
            <a:ext uri="{FF2B5EF4-FFF2-40B4-BE49-F238E27FC236}">
              <a16:creationId xmlns:a16="http://schemas.microsoft.com/office/drawing/2014/main" id="{A101EC01-2F0C-4B7E-A793-3183C0A809FD}"/>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a:extLst>
            <a:ext uri="{FF2B5EF4-FFF2-40B4-BE49-F238E27FC236}">
              <a16:creationId xmlns:a16="http://schemas.microsoft.com/office/drawing/2014/main" id="{F2DCF43A-349F-43DD-812F-6DC851F02C64}"/>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a:extLst>
            <a:ext uri="{FF2B5EF4-FFF2-40B4-BE49-F238E27FC236}">
              <a16:creationId xmlns:a16="http://schemas.microsoft.com/office/drawing/2014/main" id="{BBE44982-FA1B-4394-867F-40BAF0761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a:extLst>
            <a:ext uri="{FF2B5EF4-FFF2-40B4-BE49-F238E27FC236}">
              <a16:creationId xmlns:a16="http://schemas.microsoft.com/office/drawing/2014/main" id="{853958FC-BD5F-4917-BB9A-DD2B771E159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a:extLst>
            <a:ext uri="{FF2B5EF4-FFF2-40B4-BE49-F238E27FC236}">
              <a16:creationId xmlns:a16="http://schemas.microsoft.com/office/drawing/2014/main" id="{C76A016A-9605-45D9-86E9-B743A8644A2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a:extLst>
            <a:ext uri="{FF2B5EF4-FFF2-40B4-BE49-F238E27FC236}">
              <a16:creationId xmlns:a16="http://schemas.microsoft.com/office/drawing/2014/main" id="{B8E9B1BA-9DB4-45FA-84B2-48BA7A1864C5}"/>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a:extLst>
            <a:ext uri="{FF2B5EF4-FFF2-40B4-BE49-F238E27FC236}">
              <a16:creationId xmlns:a16="http://schemas.microsoft.com/office/drawing/2014/main" id="{E89AAE5C-A841-4707-8802-45FE54B600B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EFD96535-8D71-4568-9E16-A7DB69E79A16}"/>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a:extLst>
            <a:ext uri="{FF2B5EF4-FFF2-40B4-BE49-F238E27FC236}">
              <a16:creationId xmlns:a16="http://schemas.microsoft.com/office/drawing/2014/main" id="{BF3DA7ED-C721-42FD-AE46-E59B38FF5ED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a:extLst>
            <a:ext uri="{FF2B5EF4-FFF2-40B4-BE49-F238E27FC236}">
              <a16:creationId xmlns:a16="http://schemas.microsoft.com/office/drawing/2014/main" id="{46C54B94-B08A-443D-933A-721741495862}"/>
            </a:ext>
          </a:extLst>
        </xdr:cNvPr>
        <xdr:cNvCxnSpPr/>
      </xdr:nvCxnSpPr>
      <xdr:spPr>
        <a:xfrm flipV="1">
          <a:off x="4086225" y="13041630"/>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a:extLst>
            <a:ext uri="{FF2B5EF4-FFF2-40B4-BE49-F238E27FC236}">
              <a16:creationId xmlns:a16="http://schemas.microsoft.com/office/drawing/2014/main" id="{9753AE4B-F9FE-4735-A583-A2E1D3D8625F}"/>
            </a:ext>
          </a:extLst>
        </xdr:cNvPr>
        <xdr:cNvSpPr txBox="1"/>
      </xdr:nvSpPr>
      <xdr:spPr>
        <a:xfrm>
          <a:off x="4124960"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a:extLst>
            <a:ext uri="{FF2B5EF4-FFF2-40B4-BE49-F238E27FC236}">
              <a16:creationId xmlns:a16="http://schemas.microsoft.com/office/drawing/2014/main" id="{70465D59-4BC5-4250-8849-626D2CA19011}"/>
            </a:ext>
          </a:extLst>
        </xdr:cNvPr>
        <xdr:cNvCxnSpPr/>
      </xdr:nvCxnSpPr>
      <xdr:spPr>
        <a:xfrm>
          <a:off x="4020820" y="14544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a:extLst>
            <a:ext uri="{FF2B5EF4-FFF2-40B4-BE49-F238E27FC236}">
              <a16:creationId xmlns:a16="http://schemas.microsoft.com/office/drawing/2014/main" id="{061250E8-3BE7-4519-8F41-506E3DEED11D}"/>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a:extLst>
            <a:ext uri="{FF2B5EF4-FFF2-40B4-BE49-F238E27FC236}">
              <a16:creationId xmlns:a16="http://schemas.microsoft.com/office/drawing/2014/main" id="{8B9EEBBE-2E05-4DDB-8FAD-7C4656FA193F}"/>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a:extLst>
            <a:ext uri="{FF2B5EF4-FFF2-40B4-BE49-F238E27FC236}">
              <a16:creationId xmlns:a16="http://schemas.microsoft.com/office/drawing/2014/main" id="{4C78EFDC-7760-4C01-AB89-35425C47248C}"/>
            </a:ext>
          </a:extLst>
        </xdr:cNvPr>
        <xdr:cNvSpPr txBox="1"/>
      </xdr:nvSpPr>
      <xdr:spPr>
        <a:xfrm>
          <a:off x="4124960" y="13773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a:extLst>
            <a:ext uri="{FF2B5EF4-FFF2-40B4-BE49-F238E27FC236}">
              <a16:creationId xmlns:a16="http://schemas.microsoft.com/office/drawing/2014/main" id="{7B5B04F2-66DA-429A-8D03-A014E57C8238}"/>
            </a:ext>
          </a:extLst>
        </xdr:cNvPr>
        <xdr:cNvSpPr/>
      </xdr:nvSpPr>
      <xdr:spPr>
        <a:xfrm>
          <a:off x="4036060" y="1379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a:extLst>
            <a:ext uri="{FF2B5EF4-FFF2-40B4-BE49-F238E27FC236}">
              <a16:creationId xmlns:a16="http://schemas.microsoft.com/office/drawing/2014/main" id="{1855C397-25BA-4582-A596-F5FFDEC98716}"/>
            </a:ext>
          </a:extLst>
        </xdr:cNvPr>
        <xdr:cNvSpPr/>
      </xdr:nvSpPr>
      <xdr:spPr>
        <a:xfrm>
          <a:off x="3312160" y="13806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a:extLst>
            <a:ext uri="{FF2B5EF4-FFF2-40B4-BE49-F238E27FC236}">
              <a16:creationId xmlns:a16="http://schemas.microsoft.com/office/drawing/2014/main" id="{7D5DBC68-F340-4833-9E36-E1E73BFA0C57}"/>
            </a:ext>
          </a:extLst>
        </xdr:cNvPr>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3C2CB18F-2D44-46ED-B1A6-AF5C795D459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23C04F18-DD54-49A1-A73F-546CACF1A2E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F17292D3-F5E8-464A-AE41-02D9A804F1C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971B6D2-6C44-4009-9B3F-4D74D6B6815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CD482597-4520-49D0-A591-EFD41A8192B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34925</xdr:rowOff>
    </xdr:from>
    <xdr:to>
      <xdr:col>20</xdr:col>
      <xdr:colOff>38100</xdr:colOff>
      <xdr:row>84</xdr:row>
      <xdr:rowOff>136525</xdr:rowOff>
    </xdr:to>
    <xdr:sp macro="" textlink="">
      <xdr:nvSpPr>
        <xdr:cNvPr id="238" name="楕円 237">
          <a:extLst>
            <a:ext uri="{FF2B5EF4-FFF2-40B4-BE49-F238E27FC236}">
              <a16:creationId xmlns:a16="http://schemas.microsoft.com/office/drawing/2014/main" id="{65A892AD-B194-4A8B-8979-456EDB57E4F7}"/>
            </a:ext>
          </a:extLst>
        </xdr:cNvPr>
        <xdr:cNvSpPr/>
      </xdr:nvSpPr>
      <xdr:spPr>
        <a:xfrm>
          <a:off x="3312160" y="141166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6366</xdr:rowOff>
    </xdr:from>
    <xdr:ext cx="405111" cy="259045"/>
    <xdr:sp macro="" textlink="">
      <xdr:nvSpPr>
        <xdr:cNvPr id="239" name="n_1aveValue【公営住宅】&#10;有形固定資産減価償却率">
          <a:extLst>
            <a:ext uri="{FF2B5EF4-FFF2-40B4-BE49-F238E27FC236}">
              <a16:creationId xmlns:a16="http://schemas.microsoft.com/office/drawing/2014/main" id="{0D6F6CCA-E021-426B-BC09-1E88A19BB037}"/>
            </a:ext>
          </a:extLst>
        </xdr:cNvPr>
        <xdr:cNvSpPr txBox="1"/>
      </xdr:nvSpPr>
      <xdr:spPr>
        <a:xfrm>
          <a:off x="317056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a:extLst>
            <a:ext uri="{FF2B5EF4-FFF2-40B4-BE49-F238E27FC236}">
              <a16:creationId xmlns:a16="http://schemas.microsoft.com/office/drawing/2014/main" id="{4EF620FF-1141-4341-BE67-B2E43F4934CE}"/>
            </a:ext>
          </a:extLst>
        </xdr:cNvPr>
        <xdr:cNvSpPr txBox="1"/>
      </xdr:nvSpPr>
      <xdr:spPr>
        <a:xfrm>
          <a:off x="2385704"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127652</xdr:rowOff>
    </xdr:from>
    <xdr:ext cx="405111" cy="259045"/>
    <xdr:sp macro="" textlink="">
      <xdr:nvSpPr>
        <xdr:cNvPr id="241" name="n_1mainValue【公営住宅】&#10;有形固定資産減価償却率">
          <a:extLst>
            <a:ext uri="{FF2B5EF4-FFF2-40B4-BE49-F238E27FC236}">
              <a16:creationId xmlns:a16="http://schemas.microsoft.com/office/drawing/2014/main" id="{38116761-AB8D-46BA-AF9E-A59043EF04CF}"/>
            </a:ext>
          </a:extLst>
        </xdr:cNvPr>
        <xdr:cNvSpPr txBox="1"/>
      </xdr:nvSpPr>
      <xdr:spPr>
        <a:xfrm>
          <a:off x="3170564" y="1420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a:extLst>
            <a:ext uri="{FF2B5EF4-FFF2-40B4-BE49-F238E27FC236}">
              <a16:creationId xmlns:a16="http://schemas.microsoft.com/office/drawing/2014/main" id="{DB077259-9C34-4B3E-9FCA-691AF35DD29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a:extLst>
            <a:ext uri="{FF2B5EF4-FFF2-40B4-BE49-F238E27FC236}">
              <a16:creationId xmlns:a16="http://schemas.microsoft.com/office/drawing/2014/main" id="{91C0F4CD-5A11-4BB2-80FC-BBC148F025A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a:extLst>
            <a:ext uri="{FF2B5EF4-FFF2-40B4-BE49-F238E27FC236}">
              <a16:creationId xmlns:a16="http://schemas.microsoft.com/office/drawing/2014/main" id="{5BD8FD69-AFB9-425C-A29A-DA2F6E15817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a:extLst>
            <a:ext uri="{FF2B5EF4-FFF2-40B4-BE49-F238E27FC236}">
              <a16:creationId xmlns:a16="http://schemas.microsoft.com/office/drawing/2014/main" id="{90374636-03C9-45E2-BAD8-9B12C0D0A54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a:extLst>
            <a:ext uri="{FF2B5EF4-FFF2-40B4-BE49-F238E27FC236}">
              <a16:creationId xmlns:a16="http://schemas.microsoft.com/office/drawing/2014/main" id="{5064E7E4-2A70-4013-B090-2297D185866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a:extLst>
            <a:ext uri="{FF2B5EF4-FFF2-40B4-BE49-F238E27FC236}">
              <a16:creationId xmlns:a16="http://schemas.microsoft.com/office/drawing/2014/main" id="{8DB60085-E588-4A4A-B506-D5C072871ED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a:extLst>
            <a:ext uri="{FF2B5EF4-FFF2-40B4-BE49-F238E27FC236}">
              <a16:creationId xmlns:a16="http://schemas.microsoft.com/office/drawing/2014/main" id="{2F534342-6F9A-475C-867E-31A32C9211A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a:extLst>
            <a:ext uri="{FF2B5EF4-FFF2-40B4-BE49-F238E27FC236}">
              <a16:creationId xmlns:a16="http://schemas.microsoft.com/office/drawing/2014/main" id="{6EC50894-6357-4766-83C8-557EE57671E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a:extLst>
            <a:ext uri="{FF2B5EF4-FFF2-40B4-BE49-F238E27FC236}">
              <a16:creationId xmlns:a16="http://schemas.microsoft.com/office/drawing/2014/main" id="{FD315889-372D-43CB-9953-71B8A7BBFAD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a:extLst>
            <a:ext uri="{FF2B5EF4-FFF2-40B4-BE49-F238E27FC236}">
              <a16:creationId xmlns:a16="http://schemas.microsoft.com/office/drawing/2014/main" id="{D90FF945-25BA-4727-A800-D0F678B3661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a:extLst>
            <a:ext uri="{FF2B5EF4-FFF2-40B4-BE49-F238E27FC236}">
              <a16:creationId xmlns:a16="http://schemas.microsoft.com/office/drawing/2014/main" id="{457B8A8A-2548-4D03-AF91-23F7D19C4EC1}"/>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A312D351-1EAF-49C2-9993-ACB2FAD9AF8E}"/>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a:extLst>
            <a:ext uri="{FF2B5EF4-FFF2-40B4-BE49-F238E27FC236}">
              <a16:creationId xmlns:a16="http://schemas.microsoft.com/office/drawing/2014/main" id="{7C957EFC-09A1-40CA-83B2-CF086D990E72}"/>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a:extLst>
            <a:ext uri="{FF2B5EF4-FFF2-40B4-BE49-F238E27FC236}">
              <a16:creationId xmlns:a16="http://schemas.microsoft.com/office/drawing/2014/main" id="{C723D409-3E1B-47B7-9219-D9A173ADD1C8}"/>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a:extLst>
            <a:ext uri="{FF2B5EF4-FFF2-40B4-BE49-F238E27FC236}">
              <a16:creationId xmlns:a16="http://schemas.microsoft.com/office/drawing/2014/main" id="{6C64E924-A98E-4AF9-83EA-10C4202E16E1}"/>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a:extLst>
            <a:ext uri="{FF2B5EF4-FFF2-40B4-BE49-F238E27FC236}">
              <a16:creationId xmlns:a16="http://schemas.microsoft.com/office/drawing/2014/main" id="{C739912C-BDDD-47CA-BA70-E88F65126D6D}"/>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a:extLst>
            <a:ext uri="{FF2B5EF4-FFF2-40B4-BE49-F238E27FC236}">
              <a16:creationId xmlns:a16="http://schemas.microsoft.com/office/drawing/2014/main" id="{D0FF633A-3FA4-417B-973C-1E11416997D2}"/>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a:extLst>
            <a:ext uri="{FF2B5EF4-FFF2-40B4-BE49-F238E27FC236}">
              <a16:creationId xmlns:a16="http://schemas.microsoft.com/office/drawing/2014/main" id="{DCC28C7B-A256-4B04-8765-D3BD23BD929E}"/>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a:extLst>
            <a:ext uri="{FF2B5EF4-FFF2-40B4-BE49-F238E27FC236}">
              <a16:creationId xmlns:a16="http://schemas.microsoft.com/office/drawing/2014/main" id="{0E94A483-C2E8-447A-A5C0-80FCC63D56E3}"/>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a:extLst>
            <a:ext uri="{FF2B5EF4-FFF2-40B4-BE49-F238E27FC236}">
              <a16:creationId xmlns:a16="http://schemas.microsoft.com/office/drawing/2014/main" id="{73A28790-4E01-40DC-8020-0F575F20F4CF}"/>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a:extLst>
            <a:ext uri="{FF2B5EF4-FFF2-40B4-BE49-F238E27FC236}">
              <a16:creationId xmlns:a16="http://schemas.microsoft.com/office/drawing/2014/main" id="{DBC19188-983F-423D-9E88-81D4926D8C0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a:extLst>
            <a:ext uri="{FF2B5EF4-FFF2-40B4-BE49-F238E27FC236}">
              <a16:creationId xmlns:a16="http://schemas.microsoft.com/office/drawing/2014/main" id="{87DAF246-8E95-4546-9607-859E99954A54}"/>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a:extLst>
            <a:ext uri="{FF2B5EF4-FFF2-40B4-BE49-F238E27FC236}">
              <a16:creationId xmlns:a16="http://schemas.microsoft.com/office/drawing/2014/main" id="{84FD9C91-7223-471A-942D-7AD4AD5FC6D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a:extLst>
            <a:ext uri="{FF2B5EF4-FFF2-40B4-BE49-F238E27FC236}">
              <a16:creationId xmlns:a16="http://schemas.microsoft.com/office/drawing/2014/main" id="{C16D030B-FCC8-4087-8B0D-AAE9B5019F13}"/>
            </a:ext>
          </a:extLst>
        </xdr:cNvPr>
        <xdr:cNvCxnSpPr/>
      </xdr:nvCxnSpPr>
      <xdr:spPr>
        <a:xfrm flipV="1">
          <a:off x="9219565" y="1313924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a:extLst>
            <a:ext uri="{FF2B5EF4-FFF2-40B4-BE49-F238E27FC236}">
              <a16:creationId xmlns:a16="http://schemas.microsoft.com/office/drawing/2014/main" id="{D6AEA08A-558D-4C79-A2CF-56AD856EC8F4}"/>
            </a:ext>
          </a:extLst>
        </xdr:cNvPr>
        <xdr:cNvSpPr txBox="1"/>
      </xdr:nvSpPr>
      <xdr:spPr>
        <a:xfrm>
          <a:off x="9258300" y="145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a:extLst>
            <a:ext uri="{FF2B5EF4-FFF2-40B4-BE49-F238E27FC236}">
              <a16:creationId xmlns:a16="http://schemas.microsoft.com/office/drawing/2014/main" id="{C1EB5595-E538-4D08-ABA2-8EF5FC00706E}"/>
            </a:ext>
          </a:extLst>
        </xdr:cNvPr>
        <xdr:cNvCxnSpPr/>
      </xdr:nvCxnSpPr>
      <xdr:spPr>
        <a:xfrm>
          <a:off x="9154160" y="14526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a:extLst>
            <a:ext uri="{FF2B5EF4-FFF2-40B4-BE49-F238E27FC236}">
              <a16:creationId xmlns:a16="http://schemas.microsoft.com/office/drawing/2014/main" id="{559CDE13-0427-44E0-A27B-15907978FEFA}"/>
            </a:ext>
          </a:extLst>
        </xdr:cNvPr>
        <xdr:cNvSpPr txBox="1"/>
      </xdr:nvSpPr>
      <xdr:spPr>
        <a:xfrm>
          <a:off x="9258300" y="1291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a:extLst>
            <a:ext uri="{FF2B5EF4-FFF2-40B4-BE49-F238E27FC236}">
              <a16:creationId xmlns:a16="http://schemas.microsoft.com/office/drawing/2014/main" id="{3850D507-36F2-49FA-B1F5-D26433A9E0C3}"/>
            </a:ext>
          </a:extLst>
        </xdr:cNvPr>
        <xdr:cNvCxnSpPr/>
      </xdr:nvCxnSpPr>
      <xdr:spPr>
        <a:xfrm>
          <a:off x="9154160" y="13139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a:extLst>
            <a:ext uri="{FF2B5EF4-FFF2-40B4-BE49-F238E27FC236}">
              <a16:creationId xmlns:a16="http://schemas.microsoft.com/office/drawing/2014/main" id="{53CFCC92-ECBD-43A6-9F56-D6316FE8A9DC}"/>
            </a:ext>
          </a:extLst>
        </xdr:cNvPr>
        <xdr:cNvSpPr txBox="1"/>
      </xdr:nvSpPr>
      <xdr:spPr>
        <a:xfrm>
          <a:off x="9258300" y="14290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a:extLst>
            <a:ext uri="{FF2B5EF4-FFF2-40B4-BE49-F238E27FC236}">
              <a16:creationId xmlns:a16="http://schemas.microsoft.com/office/drawing/2014/main" id="{B5E5DF65-B5BA-4D13-9822-5E039B667218}"/>
            </a:ext>
          </a:extLst>
        </xdr:cNvPr>
        <xdr:cNvSpPr/>
      </xdr:nvSpPr>
      <xdr:spPr>
        <a:xfrm>
          <a:off x="9192260" y="143117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a:extLst>
            <a:ext uri="{FF2B5EF4-FFF2-40B4-BE49-F238E27FC236}">
              <a16:creationId xmlns:a16="http://schemas.microsoft.com/office/drawing/2014/main" id="{8AABDB1E-DA9A-414D-B5B6-473C5514E318}"/>
            </a:ext>
          </a:extLst>
        </xdr:cNvPr>
        <xdr:cNvSpPr/>
      </xdr:nvSpPr>
      <xdr:spPr>
        <a:xfrm>
          <a:off x="844550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a:extLst>
            <a:ext uri="{FF2B5EF4-FFF2-40B4-BE49-F238E27FC236}">
              <a16:creationId xmlns:a16="http://schemas.microsoft.com/office/drawing/2014/main" id="{E7D25E6B-5973-4B50-B060-C8ACFE350634}"/>
            </a:ext>
          </a:extLst>
        </xdr:cNvPr>
        <xdr:cNvSpPr/>
      </xdr:nvSpPr>
      <xdr:spPr>
        <a:xfrm>
          <a:off x="7670800" y="14346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8DAC86C-6EA2-47BD-825E-93437A5CE5A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E475A297-B2A9-402B-BF84-E6CFAF287B2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25F0BA9F-1220-413B-981B-F89A3CCD929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9E59CB6-31E1-4484-8E09-88C7E6AEBFA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08E26A1-2B8C-4B1B-B437-119006A2B28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60185</xdr:rowOff>
    </xdr:from>
    <xdr:to>
      <xdr:col>50</xdr:col>
      <xdr:colOff>165100</xdr:colOff>
      <xdr:row>85</xdr:row>
      <xdr:rowOff>161785</xdr:rowOff>
    </xdr:to>
    <xdr:sp macro="" textlink="">
      <xdr:nvSpPr>
        <xdr:cNvPr id="279" name="楕円 278">
          <a:extLst>
            <a:ext uri="{FF2B5EF4-FFF2-40B4-BE49-F238E27FC236}">
              <a16:creationId xmlns:a16="http://schemas.microsoft.com/office/drawing/2014/main" id="{A2D501AE-A10E-4774-85E0-0B2408144633}"/>
            </a:ext>
          </a:extLst>
        </xdr:cNvPr>
        <xdr:cNvSpPr/>
      </xdr:nvSpPr>
      <xdr:spPr>
        <a:xfrm>
          <a:off x="8445500" y="143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156455</xdr:rowOff>
    </xdr:from>
    <xdr:ext cx="469744" cy="259045"/>
    <xdr:sp macro="" textlink="">
      <xdr:nvSpPr>
        <xdr:cNvPr id="280" name="n_1aveValue【公営住宅】&#10;一人当たり面積">
          <a:extLst>
            <a:ext uri="{FF2B5EF4-FFF2-40B4-BE49-F238E27FC236}">
              <a16:creationId xmlns:a16="http://schemas.microsoft.com/office/drawing/2014/main" id="{D8C79978-A8AE-4AA9-BBC7-51CC79F41B21}"/>
            </a:ext>
          </a:extLst>
        </xdr:cNvPr>
        <xdr:cNvSpPr txBox="1"/>
      </xdr:nvSpPr>
      <xdr:spPr>
        <a:xfrm>
          <a:off x="8271587" y="144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81" name="n_2aveValue【公営住宅】&#10;一人当たり面積">
          <a:extLst>
            <a:ext uri="{FF2B5EF4-FFF2-40B4-BE49-F238E27FC236}">
              <a16:creationId xmlns:a16="http://schemas.microsoft.com/office/drawing/2014/main" id="{594BD9C9-7D89-489A-9C32-C4853EB4B790}"/>
            </a:ext>
          </a:extLst>
        </xdr:cNvPr>
        <xdr:cNvSpPr txBox="1"/>
      </xdr:nvSpPr>
      <xdr:spPr>
        <a:xfrm>
          <a:off x="750958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6862</xdr:rowOff>
    </xdr:from>
    <xdr:ext cx="469744" cy="259045"/>
    <xdr:sp macro="" textlink="">
      <xdr:nvSpPr>
        <xdr:cNvPr id="282" name="n_1mainValue【公営住宅】&#10;一人当たり面積">
          <a:extLst>
            <a:ext uri="{FF2B5EF4-FFF2-40B4-BE49-F238E27FC236}">
              <a16:creationId xmlns:a16="http://schemas.microsoft.com/office/drawing/2014/main" id="{F0D21553-18A9-48C8-BAD4-A8D09183F802}"/>
            </a:ext>
          </a:extLst>
        </xdr:cNvPr>
        <xdr:cNvSpPr txBox="1"/>
      </xdr:nvSpPr>
      <xdr:spPr>
        <a:xfrm>
          <a:off x="8271587" y="1408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3C000D56-D0C3-4E4F-9A1D-70285533C84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F70BA3BC-C476-49D1-8C81-2DFAFDF0F04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ED141118-F06E-43D4-8058-ACC54571567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3037B725-2D9D-4050-AD54-86E0B2C94B5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65D57FDF-C9C8-450D-9F45-2D84FF08B24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B17528F8-BD26-4E62-BF95-9123826A688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7AB6D748-E560-4E88-92C4-01CCCC98F53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84D3A4CF-1291-4F8E-83D4-157A3B39DA9D}"/>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52F23B00-1BD6-451E-86C7-F2AD09EE850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6CBF135D-177F-44C3-B622-50FF31472B9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40637AFC-33F0-4F5A-A4BB-2C342920F78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3F51B81F-1BB6-49DE-AF43-974B8BB5081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B2A60ED2-07CF-468E-8B3C-DA01FECA57D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1D3BE7B9-D817-4194-8F38-8BACAF59154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9F7CEBB8-4F0C-4F00-BC7F-8817844CD47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FBA1122B-8137-4B84-9134-5ADC32BD32DB}"/>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DF1BF72D-BA22-4336-8407-8620C22750E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EF1D2926-174C-46AD-8492-EE9313E68A6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AB75404C-F739-40D7-A7E8-760F4761980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A3CE39A5-37D0-43A3-A5E6-3A8A56E273B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32AB1C08-E39A-4AC3-A04D-E6558713A98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D1E25891-D069-40B3-8D82-39108DC1AAB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44248C13-4AFE-45FA-9702-15D07B1C7C8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1974F295-8E02-421E-A010-EF202270813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id="{2D71E8EE-95EC-4A1B-948E-C9C6899E81E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id="{B284D07D-7A02-4480-B23A-0448EBAAEA2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8D9FF436-10F0-4055-BD93-26110458FDC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a:extLst>
            <a:ext uri="{FF2B5EF4-FFF2-40B4-BE49-F238E27FC236}">
              <a16:creationId xmlns:a16="http://schemas.microsoft.com/office/drawing/2014/main" id="{DCB7F0A0-0820-4BF2-9463-77F2B0A16DC6}"/>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F9CC93DA-B63E-46D3-B63F-BC25CBCEFA91}"/>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1D01A383-C0B4-4878-9302-2378A0A9FD2D}"/>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AC37C95E-A6C6-4BE9-843D-C3784565EA52}"/>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79C77063-D6E6-455F-A752-BCEB9AB80259}"/>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7E4FA832-7AEA-41FB-86AC-CBE37E2433B7}"/>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B79BDE7B-FB1E-4889-A93C-1CE37B0B17E4}"/>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4B99433E-ECAF-485C-A59C-F51BCCF32A15}"/>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16D322F7-0B94-472E-B710-C2A8DB48E5B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6B6A534B-0BFF-4383-AF1E-01686B0D45F3}"/>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a:extLst>
            <a:ext uri="{FF2B5EF4-FFF2-40B4-BE49-F238E27FC236}">
              <a16:creationId xmlns:a16="http://schemas.microsoft.com/office/drawing/2014/main" id="{EE5EDC07-5FE2-48D1-8C9F-B31922807CF1}"/>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3D41BAC0-8088-4249-AA5D-FA522ADEDD0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a:extLst>
            <a:ext uri="{FF2B5EF4-FFF2-40B4-BE49-F238E27FC236}">
              <a16:creationId xmlns:a16="http://schemas.microsoft.com/office/drawing/2014/main" id="{FC64338B-B210-42AA-A7EE-C199B591EDC5}"/>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a:extLst>
            <a:ext uri="{FF2B5EF4-FFF2-40B4-BE49-F238E27FC236}">
              <a16:creationId xmlns:a16="http://schemas.microsoft.com/office/drawing/2014/main" id="{ED23EDF1-97A6-4B23-A8FD-C263620CD36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4" name="直線コネクタ 323">
          <a:extLst>
            <a:ext uri="{FF2B5EF4-FFF2-40B4-BE49-F238E27FC236}">
              <a16:creationId xmlns:a16="http://schemas.microsoft.com/office/drawing/2014/main" id="{CF78989E-4BCE-48F7-910C-77A11ACAE0F5}"/>
            </a:ext>
          </a:extLst>
        </xdr:cNvPr>
        <xdr:cNvCxnSpPr/>
      </xdr:nvCxnSpPr>
      <xdr:spPr>
        <a:xfrm flipV="1">
          <a:off x="14375764" y="5534842"/>
          <a:ext cx="0" cy="137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5" name="【認定こども園・幼稚園・保育所】&#10;有形固定資産減価償却率最小値テキスト">
          <a:extLst>
            <a:ext uri="{FF2B5EF4-FFF2-40B4-BE49-F238E27FC236}">
              <a16:creationId xmlns:a16="http://schemas.microsoft.com/office/drawing/2014/main" id="{0301FA64-FA22-4A02-A913-5DE17600BB42}"/>
            </a:ext>
          </a:extLst>
        </xdr:cNvPr>
        <xdr:cNvSpPr txBox="1"/>
      </xdr:nvSpPr>
      <xdr:spPr>
        <a:xfrm>
          <a:off x="144145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6" name="直線コネクタ 325">
          <a:extLst>
            <a:ext uri="{FF2B5EF4-FFF2-40B4-BE49-F238E27FC236}">
              <a16:creationId xmlns:a16="http://schemas.microsoft.com/office/drawing/2014/main" id="{11691194-0CBA-44EC-8C18-1D7B9CF0DFEC}"/>
            </a:ext>
          </a:extLst>
        </xdr:cNvPr>
        <xdr:cNvCxnSpPr/>
      </xdr:nvCxnSpPr>
      <xdr:spPr>
        <a:xfrm>
          <a:off x="14287500" y="6911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7" name="【認定こども園・幼稚園・保育所】&#10;有形固定資産減価償却率最大値テキスト">
          <a:extLst>
            <a:ext uri="{FF2B5EF4-FFF2-40B4-BE49-F238E27FC236}">
              <a16:creationId xmlns:a16="http://schemas.microsoft.com/office/drawing/2014/main" id="{17C9BBFF-FA6F-40FA-A73F-8286C5CE3017}"/>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8" name="直線コネクタ 327">
          <a:extLst>
            <a:ext uri="{FF2B5EF4-FFF2-40B4-BE49-F238E27FC236}">
              <a16:creationId xmlns:a16="http://schemas.microsoft.com/office/drawing/2014/main" id="{3144A9B3-2DCD-4875-B12C-B4B7A23D8D2E}"/>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9" name="【認定こども園・幼稚園・保育所】&#10;有形固定資産減価償却率平均値テキスト">
          <a:extLst>
            <a:ext uri="{FF2B5EF4-FFF2-40B4-BE49-F238E27FC236}">
              <a16:creationId xmlns:a16="http://schemas.microsoft.com/office/drawing/2014/main" id="{9582E21F-CE21-4869-967C-B600398D03F4}"/>
            </a:ext>
          </a:extLst>
        </xdr:cNvPr>
        <xdr:cNvSpPr txBox="1"/>
      </xdr:nvSpPr>
      <xdr:spPr>
        <a:xfrm>
          <a:off x="14414500" y="614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0" name="フローチャート: 判断 329">
          <a:extLst>
            <a:ext uri="{FF2B5EF4-FFF2-40B4-BE49-F238E27FC236}">
              <a16:creationId xmlns:a16="http://schemas.microsoft.com/office/drawing/2014/main" id="{DC88BAF6-BC7A-4ECF-9322-0DDD38851416}"/>
            </a:ext>
          </a:extLst>
        </xdr:cNvPr>
        <xdr:cNvSpPr/>
      </xdr:nvSpPr>
      <xdr:spPr>
        <a:xfrm>
          <a:off x="14325600" y="61616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31" name="フローチャート: 判断 330">
          <a:extLst>
            <a:ext uri="{FF2B5EF4-FFF2-40B4-BE49-F238E27FC236}">
              <a16:creationId xmlns:a16="http://schemas.microsoft.com/office/drawing/2014/main" id="{E1C6EB62-B445-4D22-8ED1-925651D8634F}"/>
            </a:ext>
          </a:extLst>
        </xdr:cNvPr>
        <xdr:cNvSpPr/>
      </xdr:nvSpPr>
      <xdr:spPr>
        <a:xfrm>
          <a:off x="13578840" y="616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2" name="フローチャート: 判断 331">
          <a:extLst>
            <a:ext uri="{FF2B5EF4-FFF2-40B4-BE49-F238E27FC236}">
              <a16:creationId xmlns:a16="http://schemas.microsoft.com/office/drawing/2014/main" id="{8A3B3E41-631B-462E-AC15-E93DEBFC1192}"/>
            </a:ext>
          </a:extLst>
        </xdr:cNvPr>
        <xdr:cNvSpPr/>
      </xdr:nvSpPr>
      <xdr:spPr>
        <a:xfrm>
          <a:off x="1280414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BC505279-1D3C-49EA-8B8E-0B9EBBF22B5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A2C1FE8-3D31-41AC-B6FD-56EEDD1C67C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7896AC28-B5CE-4231-9D3F-A3759950759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1B0022F9-F706-4EB8-9C2F-2F19D09F356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23E54D1A-8217-4363-94D9-E6C5ACAA3C8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25400</xdr:rowOff>
    </xdr:from>
    <xdr:to>
      <xdr:col>81</xdr:col>
      <xdr:colOff>101600</xdr:colOff>
      <xdr:row>33</xdr:row>
      <xdr:rowOff>127000</xdr:rowOff>
    </xdr:to>
    <xdr:sp macro="" textlink="">
      <xdr:nvSpPr>
        <xdr:cNvPr id="338" name="楕円 337">
          <a:extLst>
            <a:ext uri="{FF2B5EF4-FFF2-40B4-BE49-F238E27FC236}">
              <a16:creationId xmlns:a16="http://schemas.microsoft.com/office/drawing/2014/main" id="{38AF672F-0EBA-4D3E-A764-DB15AD1B0FEF}"/>
            </a:ext>
          </a:extLst>
        </xdr:cNvPr>
        <xdr:cNvSpPr/>
      </xdr:nvSpPr>
      <xdr:spPr>
        <a:xfrm>
          <a:off x="1357884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52813</xdr:rowOff>
    </xdr:from>
    <xdr:ext cx="405111" cy="259045"/>
    <xdr:sp macro="" textlink="">
      <xdr:nvSpPr>
        <xdr:cNvPr id="339" name="n_1aveValue【認定こども園・幼稚園・保育所】&#10;有形固定資産減価償却率">
          <a:extLst>
            <a:ext uri="{FF2B5EF4-FFF2-40B4-BE49-F238E27FC236}">
              <a16:creationId xmlns:a16="http://schemas.microsoft.com/office/drawing/2014/main" id="{2852EA2B-CB74-4E4F-9D3C-6F49F2189EC5}"/>
            </a:ext>
          </a:extLst>
        </xdr:cNvPr>
        <xdr:cNvSpPr txBox="1"/>
      </xdr:nvSpPr>
      <xdr:spPr>
        <a:xfrm>
          <a:off x="13437244" y="625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40" name="n_2aveValue【認定こども園・幼稚園・保育所】&#10;有形固定資産減価償却率">
          <a:extLst>
            <a:ext uri="{FF2B5EF4-FFF2-40B4-BE49-F238E27FC236}">
              <a16:creationId xmlns:a16="http://schemas.microsoft.com/office/drawing/2014/main" id="{C422F8AC-5AF5-4FE6-B678-0FD5B529D653}"/>
            </a:ext>
          </a:extLst>
        </xdr:cNvPr>
        <xdr:cNvSpPr txBox="1"/>
      </xdr:nvSpPr>
      <xdr:spPr>
        <a:xfrm>
          <a:off x="126752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143527</xdr:rowOff>
    </xdr:from>
    <xdr:ext cx="405111" cy="259045"/>
    <xdr:sp macro="" textlink="">
      <xdr:nvSpPr>
        <xdr:cNvPr id="341" name="n_1mainValue【認定こども園・幼稚園・保育所】&#10;有形固定資産減価償却率">
          <a:extLst>
            <a:ext uri="{FF2B5EF4-FFF2-40B4-BE49-F238E27FC236}">
              <a16:creationId xmlns:a16="http://schemas.microsoft.com/office/drawing/2014/main" id="{CE4F19EB-B8A6-43E3-B3C5-48BA1DB27CC4}"/>
            </a:ext>
          </a:extLst>
        </xdr:cNvPr>
        <xdr:cNvSpPr txBox="1"/>
      </xdr:nvSpPr>
      <xdr:spPr>
        <a:xfrm>
          <a:off x="13437244"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1840B69B-F70C-4EF8-8773-76C0B3E206D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4510847B-C922-4A3C-A18E-9006E7ED471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8B52CBA8-5097-48F9-9D0D-70712022486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0585E872-3F7B-4CA9-AA89-E82911896D8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61EC7A95-6CCC-409A-A94E-50BAE3CBD3C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CC9DB5FD-7B38-4A6A-84D8-99A73FEC59F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2AE7F9C6-9A25-4D50-AD2A-ED820ABFA9D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BBE8DBB0-7C2D-47B2-BA3A-0401A2059AD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366DFE65-DE3A-4463-BAB7-81E63270A6F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2C7634CB-0599-404D-9321-41DC038A252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a:extLst>
            <a:ext uri="{FF2B5EF4-FFF2-40B4-BE49-F238E27FC236}">
              <a16:creationId xmlns:a16="http://schemas.microsoft.com/office/drawing/2014/main" id="{9E4666B0-FDCB-4F3D-806E-CE461E888D92}"/>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3" name="テキスト ボックス 352">
          <a:extLst>
            <a:ext uri="{FF2B5EF4-FFF2-40B4-BE49-F238E27FC236}">
              <a16:creationId xmlns:a16="http://schemas.microsoft.com/office/drawing/2014/main" id="{02773B54-41E0-4845-AE97-55F1B5C61411}"/>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a:extLst>
            <a:ext uri="{FF2B5EF4-FFF2-40B4-BE49-F238E27FC236}">
              <a16:creationId xmlns:a16="http://schemas.microsoft.com/office/drawing/2014/main" id="{DEE4D0D8-A510-44C6-BF7B-5B5DBA0882AA}"/>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5" name="テキスト ボックス 354">
          <a:extLst>
            <a:ext uri="{FF2B5EF4-FFF2-40B4-BE49-F238E27FC236}">
              <a16:creationId xmlns:a16="http://schemas.microsoft.com/office/drawing/2014/main" id="{0DCDAA45-294D-450E-BCDD-3FD4F65DBFCF}"/>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a:extLst>
            <a:ext uri="{FF2B5EF4-FFF2-40B4-BE49-F238E27FC236}">
              <a16:creationId xmlns:a16="http://schemas.microsoft.com/office/drawing/2014/main" id="{6054CF21-A276-4ACD-8C6F-F07B4B49C0C4}"/>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7" name="テキスト ボックス 356">
          <a:extLst>
            <a:ext uri="{FF2B5EF4-FFF2-40B4-BE49-F238E27FC236}">
              <a16:creationId xmlns:a16="http://schemas.microsoft.com/office/drawing/2014/main" id="{BF38F56E-4E42-4138-8F0D-6D2BAE5D9085}"/>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a:extLst>
            <a:ext uri="{FF2B5EF4-FFF2-40B4-BE49-F238E27FC236}">
              <a16:creationId xmlns:a16="http://schemas.microsoft.com/office/drawing/2014/main" id="{92AED0DC-0CBF-4AF2-811C-25C96D214763}"/>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9" name="テキスト ボックス 358">
          <a:extLst>
            <a:ext uri="{FF2B5EF4-FFF2-40B4-BE49-F238E27FC236}">
              <a16:creationId xmlns:a16="http://schemas.microsoft.com/office/drawing/2014/main" id="{AFB8ABCE-555A-4239-8321-EAB12BBA83F3}"/>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a:extLst>
            <a:ext uri="{FF2B5EF4-FFF2-40B4-BE49-F238E27FC236}">
              <a16:creationId xmlns:a16="http://schemas.microsoft.com/office/drawing/2014/main" id="{C85E43A6-8024-45FB-A5BC-12EDD9A2310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1" name="テキスト ボックス 360">
          <a:extLst>
            <a:ext uri="{FF2B5EF4-FFF2-40B4-BE49-F238E27FC236}">
              <a16:creationId xmlns:a16="http://schemas.microsoft.com/office/drawing/2014/main" id="{AE754185-AEE4-4DF9-9F3D-58B534245C71}"/>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a:extLst>
            <a:ext uri="{FF2B5EF4-FFF2-40B4-BE49-F238E27FC236}">
              <a16:creationId xmlns:a16="http://schemas.microsoft.com/office/drawing/2014/main" id="{8CFBB7EB-48B9-4754-A31B-94A10B658FD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a:extLst>
            <a:ext uri="{FF2B5EF4-FFF2-40B4-BE49-F238E27FC236}">
              <a16:creationId xmlns:a16="http://schemas.microsoft.com/office/drawing/2014/main" id="{B5091BE9-9FC3-4F6B-880E-19B51035FEBF}"/>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a:extLst>
            <a:ext uri="{FF2B5EF4-FFF2-40B4-BE49-F238E27FC236}">
              <a16:creationId xmlns:a16="http://schemas.microsoft.com/office/drawing/2014/main" id="{A18BBD94-2F98-49A1-8A76-DA1EC85315E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65" name="直線コネクタ 364">
          <a:extLst>
            <a:ext uri="{FF2B5EF4-FFF2-40B4-BE49-F238E27FC236}">
              <a16:creationId xmlns:a16="http://schemas.microsoft.com/office/drawing/2014/main" id="{7D8880F7-0E36-4265-91FD-61B2C0E0D885}"/>
            </a:ext>
          </a:extLst>
        </xdr:cNvPr>
        <xdr:cNvCxnSpPr/>
      </xdr:nvCxnSpPr>
      <xdr:spPr>
        <a:xfrm flipV="1">
          <a:off x="19509104" y="5633720"/>
          <a:ext cx="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66" name="【認定こども園・幼稚園・保育所】&#10;一人当たり面積最小値テキスト">
          <a:extLst>
            <a:ext uri="{FF2B5EF4-FFF2-40B4-BE49-F238E27FC236}">
              <a16:creationId xmlns:a16="http://schemas.microsoft.com/office/drawing/2014/main" id="{3BA268DF-641A-4D94-B90B-25B6C5AB8406}"/>
            </a:ext>
          </a:extLst>
        </xdr:cNvPr>
        <xdr:cNvSpPr txBox="1"/>
      </xdr:nvSpPr>
      <xdr:spPr>
        <a:xfrm>
          <a:off x="1954784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a:extLst>
            <a:ext uri="{FF2B5EF4-FFF2-40B4-BE49-F238E27FC236}">
              <a16:creationId xmlns:a16="http://schemas.microsoft.com/office/drawing/2014/main" id="{E6E4E02C-6385-444E-8D5D-8AFC73114145}"/>
            </a:ext>
          </a:extLst>
        </xdr:cNvPr>
        <xdr:cNvCxnSpPr/>
      </xdr:nvCxnSpPr>
      <xdr:spPr>
        <a:xfrm>
          <a:off x="19443700" y="701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68" name="【認定こども園・幼稚園・保育所】&#10;一人当たり面積最大値テキスト">
          <a:extLst>
            <a:ext uri="{FF2B5EF4-FFF2-40B4-BE49-F238E27FC236}">
              <a16:creationId xmlns:a16="http://schemas.microsoft.com/office/drawing/2014/main" id="{0EDC0828-580D-40E1-B2E9-0B0C1D851297}"/>
            </a:ext>
          </a:extLst>
        </xdr:cNvPr>
        <xdr:cNvSpPr txBox="1"/>
      </xdr:nvSpPr>
      <xdr:spPr>
        <a:xfrm>
          <a:off x="19547840"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a:extLst>
            <a:ext uri="{FF2B5EF4-FFF2-40B4-BE49-F238E27FC236}">
              <a16:creationId xmlns:a16="http://schemas.microsoft.com/office/drawing/2014/main" id="{4853BCBB-2B39-4AC2-AAD1-3CDC41A41F3A}"/>
            </a:ext>
          </a:extLst>
        </xdr:cNvPr>
        <xdr:cNvCxnSpPr/>
      </xdr:nvCxnSpPr>
      <xdr:spPr>
        <a:xfrm>
          <a:off x="19443700" y="563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70" name="【認定こども園・幼稚園・保育所】&#10;一人当たり面積平均値テキスト">
          <a:extLst>
            <a:ext uri="{FF2B5EF4-FFF2-40B4-BE49-F238E27FC236}">
              <a16:creationId xmlns:a16="http://schemas.microsoft.com/office/drawing/2014/main" id="{59E95304-2DCA-4B10-A2E3-99AAD6F7000F}"/>
            </a:ext>
          </a:extLst>
        </xdr:cNvPr>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a:extLst>
            <a:ext uri="{FF2B5EF4-FFF2-40B4-BE49-F238E27FC236}">
              <a16:creationId xmlns:a16="http://schemas.microsoft.com/office/drawing/2014/main" id="{269C8431-14ED-4A7D-949D-09C551DACD24}"/>
            </a:ext>
          </a:extLst>
        </xdr:cNvPr>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a:extLst>
            <a:ext uri="{FF2B5EF4-FFF2-40B4-BE49-F238E27FC236}">
              <a16:creationId xmlns:a16="http://schemas.microsoft.com/office/drawing/2014/main" id="{492505BF-3F7A-41C8-9136-CE97C65AA184}"/>
            </a:ext>
          </a:extLst>
        </xdr:cNvPr>
        <xdr:cNvSpPr/>
      </xdr:nvSpPr>
      <xdr:spPr>
        <a:xfrm>
          <a:off x="18735040" y="6548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73" name="フローチャート: 判断 372">
          <a:extLst>
            <a:ext uri="{FF2B5EF4-FFF2-40B4-BE49-F238E27FC236}">
              <a16:creationId xmlns:a16="http://schemas.microsoft.com/office/drawing/2014/main" id="{F8B608F1-B5A2-4640-96F2-EF9AEE5BA062}"/>
            </a:ext>
          </a:extLst>
        </xdr:cNvPr>
        <xdr:cNvSpPr/>
      </xdr:nvSpPr>
      <xdr:spPr>
        <a:xfrm>
          <a:off x="1793748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17747359-F453-44AB-BEFC-AA0CA096FE5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E7FB242B-F922-45FE-BEAB-D3759241962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E1FF8C36-6B12-465B-829D-7D42F6B3637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39D3C599-6260-432F-9789-4E840AD9528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31B3C45F-4B0F-447E-8924-D50DABF6B2C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379" name="楕円 378">
          <a:extLst>
            <a:ext uri="{FF2B5EF4-FFF2-40B4-BE49-F238E27FC236}">
              <a16:creationId xmlns:a16="http://schemas.microsoft.com/office/drawing/2014/main" id="{6EBA8230-44AD-4027-B785-A349858C0281}"/>
            </a:ext>
          </a:extLst>
        </xdr:cNvPr>
        <xdr:cNvSpPr/>
      </xdr:nvSpPr>
      <xdr:spPr>
        <a:xfrm>
          <a:off x="18735040" y="6746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128287</xdr:rowOff>
    </xdr:from>
    <xdr:ext cx="469744" cy="259045"/>
    <xdr:sp macro="" textlink="">
      <xdr:nvSpPr>
        <xdr:cNvPr id="380" name="n_1aveValue【認定こども園・幼稚園・保育所】&#10;一人当たり面積">
          <a:extLst>
            <a:ext uri="{FF2B5EF4-FFF2-40B4-BE49-F238E27FC236}">
              <a16:creationId xmlns:a16="http://schemas.microsoft.com/office/drawing/2014/main" id="{049E3338-3B82-4ACB-98E0-A63FFF76D207}"/>
            </a:ext>
          </a:extLst>
        </xdr:cNvPr>
        <xdr:cNvSpPr txBox="1"/>
      </xdr:nvSpPr>
      <xdr:spPr>
        <a:xfrm>
          <a:off x="185611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81" name="n_2aveValue【認定こども園・幼稚園・保育所】&#10;一人当たり面積">
          <a:extLst>
            <a:ext uri="{FF2B5EF4-FFF2-40B4-BE49-F238E27FC236}">
              <a16:creationId xmlns:a16="http://schemas.microsoft.com/office/drawing/2014/main" id="{A3D5E047-C6A4-450F-BB80-91209D702F12}"/>
            </a:ext>
          </a:extLst>
        </xdr:cNvPr>
        <xdr:cNvSpPr txBox="1"/>
      </xdr:nvSpPr>
      <xdr:spPr>
        <a:xfrm>
          <a:off x="17776267" y="63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382" name="n_1mainValue【認定こども園・幼稚園・保育所】&#10;一人当たり面積">
          <a:extLst>
            <a:ext uri="{FF2B5EF4-FFF2-40B4-BE49-F238E27FC236}">
              <a16:creationId xmlns:a16="http://schemas.microsoft.com/office/drawing/2014/main" id="{FCCB3215-D164-4705-924B-EB2896C069DC}"/>
            </a:ext>
          </a:extLst>
        </xdr:cNvPr>
        <xdr:cNvSpPr txBox="1"/>
      </xdr:nvSpPr>
      <xdr:spPr>
        <a:xfrm>
          <a:off x="185611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39E71397-7716-43A6-B0CA-44F7EAA7919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92E46C0F-EDD3-44E4-A704-2B45446B242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92D43B20-721F-4E3B-956C-06AF96C820B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BB2F009A-B538-40CC-84E2-5AA0DAB3493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732D7A86-8012-4735-97D5-AFF1F6E3B69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1F51ED37-D38D-4024-9727-E471F050EBD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B7F7932E-AF24-4494-BEAE-521B1510822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188F574F-D7E9-4A4A-A8BB-08CC9716A40E}"/>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id="{450AE0AD-4801-4C46-982C-42BCAF40CD4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id="{0F7AC2CD-E91E-46A5-BADC-30570F5140F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a:extLst>
            <a:ext uri="{FF2B5EF4-FFF2-40B4-BE49-F238E27FC236}">
              <a16:creationId xmlns:a16="http://schemas.microsoft.com/office/drawing/2014/main" id="{1B844D26-0FD7-4826-95EF-821115C50893}"/>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a:extLst>
            <a:ext uri="{FF2B5EF4-FFF2-40B4-BE49-F238E27FC236}">
              <a16:creationId xmlns:a16="http://schemas.microsoft.com/office/drawing/2014/main" id="{8E866885-3FC4-4EC8-9640-F3D4B699355B}"/>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a:extLst>
            <a:ext uri="{FF2B5EF4-FFF2-40B4-BE49-F238E27FC236}">
              <a16:creationId xmlns:a16="http://schemas.microsoft.com/office/drawing/2014/main" id="{4D27CD66-9EB5-4BD2-B081-B6288FE608B8}"/>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a:extLst>
            <a:ext uri="{FF2B5EF4-FFF2-40B4-BE49-F238E27FC236}">
              <a16:creationId xmlns:a16="http://schemas.microsoft.com/office/drawing/2014/main" id="{8CFBB46A-1F4D-4F6F-A4E4-9884F8317E36}"/>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a:extLst>
            <a:ext uri="{FF2B5EF4-FFF2-40B4-BE49-F238E27FC236}">
              <a16:creationId xmlns:a16="http://schemas.microsoft.com/office/drawing/2014/main" id="{51CFD4F9-4CE5-42D1-891C-EAA6D6F5DF4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a:extLst>
            <a:ext uri="{FF2B5EF4-FFF2-40B4-BE49-F238E27FC236}">
              <a16:creationId xmlns:a16="http://schemas.microsoft.com/office/drawing/2014/main" id="{561F005E-64AE-406F-9B68-BB91B6EDEBD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a:extLst>
            <a:ext uri="{FF2B5EF4-FFF2-40B4-BE49-F238E27FC236}">
              <a16:creationId xmlns:a16="http://schemas.microsoft.com/office/drawing/2014/main" id="{F7CA6045-8027-409E-9A5A-19485EC9330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a:extLst>
            <a:ext uri="{FF2B5EF4-FFF2-40B4-BE49-F238E27FC236}">
              <a16:creationId xmlns:a16="http://schemas.microsoft.com/office/drawing/2014/main" id="{01C0CC1A-9409-406B-A4C7-6319FE25528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a:extLst>
            <a:ext uri="{FF2B5EF4-FFF2-40B4-BE49-F238E27FC236}">
              <a16:creationId xmlns:a16="http://schemas.microsoft.com/office/drawing/2014/main" id="{B695F843-E200-4CEF-9608-4B7B1D27B8E1}"/>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a:extLst>
            <a:ext uri="{FF2B5EF4-FFF2-40B4-BE49-F238E27FC236}">
              <a16:creationId xmlns:a16="http://schemas.microsoft.com/office/drawing/2014/main" id="{41B8F013-E051-4F8E-A476-8B2B2FD5B9C7}"/>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a:extLst>
            <a:ext uri="{FF2B5EF4-FFF2-40B4-BE49-F238E27FC236}">
              <a16:creationId xmlns:a16="http://schemas.microsoft.com/office/drawing/2014/main" id="{B4776F52-A4AD-4AE0-8075-795D41FBF69D}"/>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0114DFCE-AC21-4502-B1FD-84C2912ABEA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a:extLst>
            <a:ext uri="{FF2B5EF4-FFF2-40B4-BE49-F238E27FC236}">
              <a16:creationId xmlns:a16="http://schemas.microsoft.com/office/drawing/2014/main" id="{3882F3A3-652B-4185-9CD7-E5F1D5254DA3}"/>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a:extLst>
            <a:ext uri="{FF2B5EF4-FFF2-40B4-BE49-F238E27FC236}">
              <a16:creationId xmlns:a16="http://schemas.microsoft.com/office/drawing/2014/main" id="{73960A2E-D72D-41A6-A129-7D64F062CCA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07" name="直線コネクタ 406">
          <a:extLst>
            <a:ext uri="{FF2B5EF4-FFF2-40B4-BE49-F238E27FC236}">
              <a16:creationId xmlns:a16="http://schemas.microsoft.com/office/drawing/2014/main" id="{2FF5D013-F4AC-48BD-9F06-41CB6984E11E}"/>
            </a:ext>
          </a:extLst>
        </xdr:cNvPr>
        <xdr:cNvCxnSpPr/>
      </xdr:nvCxnSpPr>
      <xdr:spPr>
        <a:xfrm flipV="1">
          <a:off x="14375764" y="939355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08" name="【学校施設】&#10;有形固定資産減価償却率最小値テキスト">
          <a:extLst>
            <a:ext uri="{FF2B5EF4-FFF2-40B4-BE49-F238E27FC236}">
              <a16:creationId xmlns:a16="http://schemas.microsoft.com/office/drawing/2014/main" id="{C8386E7A-A23C-44DD-B45C-C52F5C7E0F71}"/>
            </a:ext>
          </a:extLst>
        </xdr:cNvPr>
        <xdr:cNvSpPr txBox="1"/>
      </xdr:nvSpPr>
      <xdr:spPr>
        <a:xfrm>
          <a:off x="144145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a:extLst>
            <a:ext uri="{FF2B5EF4-FFF2-40B4-BE49-F238E27FC236}">
              <a16:creationId xmlns:a16="http://schemas.microsoft.com/office/drawing/2014/main" id="{AC28F8AD-A101-47F3-9EA4-F0EBD74B5E16}"/>
            </a:ext>
          </a:extLst>
        </xdr:cNvPr>
        <xdr:cNvCxnSpPr/>
      </xdr:nvCxnSpPr>
      <xdr:spPr>
        <a:xfrm>
          <a:off x="14287500" y="1086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10" name="【学校施設】&#10;有形固定資産減価償却率最大値テキスト">
          <a:extLst>
            <a:ext uri="{FF2B5EF4-FFF2-40B4-BE49-F238E27FC236}">
              <a16:creationId xmlns:a16="http://schemas.microsoft.com/office/drawing/2014/main" id="{FC25F398-BF63-4E00-8F41-0050E1BFBE3A}"/>
            </a:ext>
          </a:extLst>
        </xdr:cNvPr>
        <xdr:cNvSpPr txBox="1"/>
      </xdr:nvSpPr>
      <xdr:spPr>
        <a:xfrm>
          <a:off x="1441450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1" name="直線コネクタ 410">
          <a:extLst>
            <a:ext uri="{FF2B5EF4-FFF2-40B4-BE49-F238E27FC236}">
              <a16:creationId xmlns:a16="http://schemas.microsoft.com/office/drawing/2014/main" id="{56BD6D29-7D25-43F0-8A59-78020F8BDE3D}"/>
            </a:ext>
          </a:extLst>
        </xdr:cNvPr>
        <xdr:cNvCxnSpPr/>
      </xdr:nvCxnSpPr>
      <xdr:spPr>
        <a:xfrm>
          <a:off x="1428750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12" name="【学校施設】&#10;有形固定資産減価償却率平均値テキスト">
          <a:extLst>
            <a:ext uri="{FF2B5EF4-FFF2-40B4-BE49-F238E27FC236}">
              <a16:creationId xmlns:a16="http://schemas.microsoft.com/office/drawing/2014/main" id="{7856D4A4-3F8C-4C3E-9216-CC4F279CBA1F}"/>
            </a:ext>
          </a:extLst>
        </xdr:cNvPr>
        <xdr:cNvSpPr txBox="1"/>
      </xdr:nvSpPr>
      <xdr:spPr>
        <a:xfrm>
          <a:off x="144145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a:extLst>
            <a:ext uri="{FF2B5EF4-FFF2-40B4-BE49-F238E27FC236}">
              <a16:creationId xmlns:a16="http://schemas.microsoft.com/office/drawing/2014/main" id="{8071B6BC-7D0D-440B-870F-76EBDB20A2A8}"/>
            </a:ext>
          </a:extLst>
        </xdr:cNvPr>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a:extLst>
            <a:ext uri="{FF2B5EF4-FFF2-40B4-BE49-F238E27FC236}">
              <a16:creationId xmlns:a16="http://schemas.microsoft.com/office/drawing/2014/main" id="{E103E4C1-5822-45F9-BB73-A530DCB628F7}"/>
            </a:ext>
          </a:extLst>
        </xdr:cNvPr>
        <xdr:cNvSpPr/>
      </xdr:nvSpPr>
      <xdr:spPr>
        <a:xfrm>
          <a:off x="1357884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5" name="フローチャート: 判断 414">
          <a:extLst>
            <a:ext uri="{FF2B5EF4-FFF2-40B4-BE49-F238E27FC236}">
              <a16:creationId xmlns:a16="http://schemas.microsoft.com/office/drawing/2014/main" id="{90CA99E0-E223-427B-8CFD-D17448096C01}"/>
            </a:ext>
          </a:extLst>
        </xdr:cNvPr>
        <xdr:cNvSpPr/>
      </xdr:nvSpPr>
      <xdr:spPr>
        <a:xfrm>
          <a:off x="1280414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39E1D6CD-AF82-4260-AB26-1587B640AC8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923C3973-7E7C-455A-9BEF-57B43B54ED9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6834DF31-E16D-4DFD-9304-C0B550379E1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ECFF28D2-F993-4374-B480-3CD479AD5C9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771FB3E7-7273-4F7B-A37D-7D821DB1062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23495</xdr:rowOff>
    </xdr:from>
    <xdr:to>
      <xdr:col>81</xdr:col>
      <xdr:colOff>101600</xdr:colOff>
      <xdr:row>58</xdr:row>
      <xdr:rowOff>125095</xdr:rowOff>
    </xdr:to>
    <xdr:sp macro="" textlink="">
      <xdr:nvSpPr>
        <xdr:cNvPr id="421" name="楕円 420">
          <a:extLst>
            <a:ext uri="{FF2B5EF4-FFF2-40B4-BE49-F238E27FC236}">
              <a16:creationId xmlns:a16="http://schemas.microsoft.com/office/drawing/2014/main" id="{0891D7DB-97E7-49AB-B6D0-DF68EB1CCFC8}"/>
            </a:ext>
          </a:extLst>
        </xdr:cNvPr>
        <xdr:cNvSpPr/>
      </xdr:nvSpPr>
      <xdr:spPr>
        <a:xfrm>
          <a:off x="1357884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100982</xdr:rowOff>
    </xdr:from>
    <xdr:ext cx="405111" cy="259045"/>
    <xdr:sp macro="" textlink="">
      <xdr:nvSpPr>
        <xdr:cNvPr id="422" name="n_1aveValue【学校施設】&#10;有形固定資産減価償却率">
          <a:extLst>
            <a:ext uri="{FF2B5EF4-FFF2-40B4-BE49-F238E27FC236}">
              <a16:creationId xmlns:a16="http://schemas.microsoft.com/office/drawing/2014/main" id="{8102195D-99D7-49B0-9CE7-34E5A71A2335}"/>
            </a:ext>
          </a:extLst>
        </xdr:cNvPr>
        <xdr:cNvSpPr txBox="1"/>
      </xdr:nvSpPr>
      <xdr:spPr>
        <a:xfrm>
          <a:off x="134372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23" name="n_2aveValue【学校施設】&#10;有形固定資産減価償却率">
          <a:extLst>
            <a:ext uri="{FF2B5EF4-FFF2-40B4-BE49-F238E27FC236}">
              <a16:creationId xmlns:a16="http://schemas.microsoft.com/office/drawing/2014/main" id="{C5E9BE96-901D-452A-AAA1-BDD2213221F5}"/>
            </a:ext>
          </a:extLst>
        </xdr:cNvPr>
        <xdr:cNvSpPr txBox="1"/>
      </xdr:nvSpPr>
      <xdr:spPr>
        <a:xfrm>
          <a:off x="126752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141622</xdr:rowOff>
    </xdr:from>
    <xdr:ext cx="405111" cy="259045"/>
    <xdr:sp macro="" textlink="">
      <xdr:nvSpPr>
        <xdr:cNvPr id="424" name="n_1mainValue【学校施設】&#10;有形固定資産減価償却率">
          <a:extLst>
            <a:ext uri="{FF2B5EF4-FFF2-40B4-BE49-F238E27FC236}">
              <a16:creationId xmlns:a16="http://schemas.microsoft.com/office/drawing/2014/main" id="{CF909CB9-F250-4412-A17D-15DFF388018F}"/>
            </a:ext>
          </a:extLst>
        </xdr:cNvPr>
        <xdr:cNvSpPr txBox="1"/>
      </xdr:nvSpPr>
      <xdr:spPr>
        <a:xfrm>
          <a:off x="134372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a:extLst>
            <a:ext uri="{FF2B5EF4-FFF2-40B4-BE49-F238E27FC236}">
              <a16:creationId xmlns:a16="http://schemas.microsoft.com/office/drawing/2014/main" id="{74D676B7-8BC0-4F15-825A-74642AE2B78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a:extLst>
            <a:ext uri="{FF2B5EF4-FFF2-40B4-BE49-F238E27FC236}">
              <a16:creationId xmlns:a16="http://schemas.microsoft.com/office/drawing/2014/main" id="{51AF409D-1FDA-426A-BF82-FC93F10258B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a:extLst>
            <a:ext uri="{FF2B5EF4-FFF2-40B4-BE49-F238E27FC236}">
              <a16:creationId xmlns:a16="http://schemas.microsoft.com/office/drawing/2014/main" id="{0CE553CE-99F5-48E6-AFDE-9646E2881C0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a:extLst>
            <a:ext uri="{FF2B5EF4-FFF2-40B4-BE49-F238E27FC236}">
              <a16:creationId xmlns:a16="http://schemas.microsoft.com/office/drawing/2014/main" id="{2B0A4A25-EB92-494B-9BA4-24CB048F8B9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a:extLst>
            <a:ext uri="{FF2B5EF4-FFF2-40B4-BE49-F238E27FC236}">
              <a16:creationId xmlns:a16="http://schemas.microsoft.com/office/drawing/2014/main" id="{100CC96E-0E76-4D37-9AB5-A8F17795D9E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a:extLst>
            <a:ext uri="{FF2B5EF4-FFF2-40B4-BE49-F238E27FC236}">
              <a16:creationId xmlns:a16="http://schemas.microsoft.com/office/drawing/2014/main" id="{06890CE4-C72A-4414-B676-F6657223A4E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a:extLst>
            <a:ext uri="{FF2B5EF4-FFF2-40B4-BE49-F238E27FC236}">
              <a16:creationId xmlns:a16="http://schemas.microsoft.com/office/drawing/2014/main" id="{DD5FF568-B870-4F44-BE18-7AB9577DA14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a:extLst>
            <a:ext uri="{FF2B5EF4-FFF2-40B4-BE49-F238E27FC236}">
              <a16:creationId xmlns:a16="http://schemas.microsoft.com/office/drawing/2014/main" id="{71CC1CAC-7370-4268-A6E5-BE48EBD87C9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a:extLst>
            <a:ext uri="{FF2B5EF4-FFF2-40B4-BE49-F238E27FC236}">
              <a16:creationId xmlns:a16="http://schemas.microsoft.com/office/drawing/2014/main" id="{623D8325-AC6C-47E2-BB19-7D0246EF571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a:extLst>
            <a:ext uri="{FF2B5EF4-FFF2-40B4-BE49-F238E27FC236}">
              <a16:creationId xmlns:a16="http://schemas.microsoft.com/office/drawing/2014/main" id="{6C7BF5AE-E203-4F19-889E-9975A1E0EEE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a:extLst>
            <a:ext uri="{FF2B5EF4-FFF2-40B4-BE49-F238E27FC236}">
              <a16:creationId xmlns:a16="http://schemas.microsoft.com/office/drawing/2014/main" id="{C0967B40-A73F-43E9-8A86-FBE8122EEB9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a:extLst>
            <a:ext uri="{FF2B5EF4-FFF2-40B4-BE49-F238E27FC236}">
              <a16:creationId xmlns:a16="http://schemas.microsoft.com/office/drawing/2014/main" id="{29A0016F-CFA8-4AEB-88CE-5179500FDAE5}"/>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a:extLst>
            <a:ext uri="{FF2B5EF4-FFF2-40B4-BE49-F238E27FC236}">
              <a16:creationId xmlns:a16="http://schemas.microsoft.com/office/drawing/2014/main" id="{CD9F3131-62FA-4596-8A29-81B7EDAC14E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a:extLst>
            <a:ext uri="{FF2B5EF4-FFF2-40B4-BE49-F238E27FC236}">
              <a16:creationId xmlns:a16="http://schemas.microsoft.com/office/drawing/2014/main" id="{7A7C8C2C-BF29-4931-8F5E-3628030A2308}"/>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a:extLst>
            <a:ext uri="{FF2B5EF4-FFF2-40B4-BE49-F238E27FC236}">
              <a16:creationId xmlns:a16="http://schemas.microsoft.com/office/drawing/2014/main" id="{2145C547-1F5D-42DE-BCB7-28D36ACBC46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0" name="テキスト ボックス 439">
          <a:extLst>
            <a:ext uri="{FF2B5EF4-FFF2-40B4-BE49-F238E27FC236}">
              <a16:creationId xmlns:a16="http://schemas.microsoft.com/office/drawing/2014/main" id="{48819865-220B-44BA-AE1A-9A83C72FA079}"/>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a:extLst>
            <a:ext uri="{FF2B5EF4-FFF2-40B4-BE49-F238E27FC236}">
              <a16:creationId xmlns:a16="http://schemas.microsoft.com/office/drawing/2014/main" id="{B4796261-94CD-47E5-93BA-C969DDBE2821}"/>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2" name="テキスト ボックス 441">
          <a:extLst>
            <a:ext uri="{FF2B5EF4-FFF2-40B4-BE49-F238E27FC236}">
              <a16:creationId xmlns:a16="http://schemas.microsoft.com/office/drawing/2014/main" id="{6C79A51E-AECC-4712-9B74-7EE7D8FE2E76}"/>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a:extLst>
            <a:ext uri="{FF2B5EF4-FFF2-40B4-BE49-F238E27FC236}">
              <a16:creationId xmlns:a16="http://schemas.microsoft.com/office/drawing/2014/main" id="{30AA611E-26F1-432F-9F00-3C63B808BD9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4" name="テキスト ボックス 443">
          <a:extLst>
            <a:ext uri="{FF2B5EF4-FFF2-40B4-BE49-F238E27FC236}">
              <a16:creationId xmlns:a16="http://schemas.microsoft.com/office/drawing/2014/main" id="{3C02B9CD-59D5-4021-B6B6-B9F0E5288FB9}"/>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a:extLst>
            <a:ext uri="{FF2B5EF4-FFF2-40B4-BE49-F238E27FC236}">
              <a16:creationId xmlns:a16="http://schemas.microsoft.com/office/drawing/2014/main" id="{181E0330-09C4-4CF2-A3FB-37A92880F9E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a:extLst>
            <a:ext uri="{FF2B5EF4-FFF2-40B4-BE49-F238E27FC236}">
              <a16:creationId xmlns:a16="http://schemas.microsoft.com/office/drawing/2014/main" id="{ECDDA183-D1FA-473D-85B2-99467C16F43B}"/>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a:extLst>
            <a:ext uri="{FF2B5EF4-FFF2-40B4-BE49-F238E27FC236}">
              <a16:creationId xmlns:a16="http://schemas.microsoft.com/office/drawing/2014/main" id="{9AB5B014-F4A7-40A6-ADB7-F5C1C3EAD84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48" name="直線コネクタ 447">
          <a:extLst>
            <a:ext uri="{FF2B5EF4-FFF2-40B4-BE49-F238E27FC236}">
              <a16:creationId xmlns:a16="http://schemas.microsoft.com/office/drawing/2014/main" id="{18B41502-8B0D-48CA-A7E7-04683BA403E2}"/>
            </a:ext>
          </a:extLst>
        </xdr:cNvPr>
        <xdr:cNvCxnSpPr/>
      </xdr:nvCxnSpPr>
      <xdr:spPr>
        <a:xfrm flipV="1">
          <a:off x="19509104" y="9390355"/>
          <a:ext cx="0" cy="134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49" name="【学校施設】&#10;一人当たり面積最小値テキスト">
          <a:extLst>
            <a:ext uri="{FF2B5EF4-FFF2-40B4-BE49-F238E27FC236}">
              <a16:creationId xmlns:a16="http://schemas.microsoft.com/office/drawing/2014/main" id="{D8142B84-E346-4A90-9A78-C777DE98D546}"/>
            </a:ext>
          </a:extLst>
        </xdr:cNvPr>
        <xdr:cNvSpPr txBox="1"/>
      </xdr:nvSpPr>
      <xdr:spPr>
        <a:xfrm>
          <a:off x="19547840" y="1073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50" name="直線コネクタ 449">
          <a:extLst>
            <a:ext uri="{FF2B5EF4-FFF2-40B4-BE49-F238E27FC236}">
              <a16:creationId xmlns:a16="http://schemas.microsoft.com/office/drawing/2014/main" id="{B6D91533-1A90-49DA-B336-AF5AE35B77FC}"/>
            </a:ext>
          </a:extLst>
        </xdr:cNvPr>
        <xdr:cNvCxnSpPr/>
      </xdr:nvCxnSpPr>
      <xdr:spPr>
        <a:xfrm>
          <a:off x="19443700" y="10731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51" name="【学校施設】&#10;一人当たり面積最大値テキスト">
          <a:extLst>
            <a:ext uri="{FF2B5EF4-FFF2-40B4-BE49-F238E27FC236}">
              <a16:creationId xmlns:a16="http://schemas.microsoft.com/office/drawing/2014/main" id="{2D8E0509-2A1E-4077-99DC-9310BCB10AD9}"/>
            </a:ext>
          </a:extLst>
        </xdr:cNvPr>
        <xdr:cNvSpPr txBox="1"/>
      </xdr:nvSpPr>
      <xdr:spPr>
        <a:xfrm>
          <a:off x="19547840" y="91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52" name="直線コネクタ 451">
          <a:extLst>
            <a:ext uri="{FF2B5EF4-FFF2-40B4-BE49-F238E27FC236}">
              <a16:creationId xmlns:a16="http://schemas.microsoft.com/office/drawing/2014/main" id="{79EEB2B3-81D1-43D1-8811-7095FFCCFCF5}"/>
            </a:ext>
          </a:extLst>
        </xdr:cNvPr>
        <xdr:cNvCxnSpPr/>
      </xdr:nvCxnSpPr>
      <xdr:spPr>
        <a:xfrm>
          <a:off x="19443700" y="9390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53" name="【学校施設】&#10;一人当たり面積平均値テキスト">
          <a:extLst>
            <a:ext uri="{FF2B5EF4-FFF2-40B4-BE49-F238E27FC236}">
              <a16:creationId xmlns:a16="http://schemas.microsoft.com/office/drawing/2014/main" id="{AF43853C-5052-42EC-8092-4CEEE910A096}"/>
            </a:ext>
          </a:extLst>
        </xdr:cNvPr>
        <xdr:cNvSpPr txBox="1"/>
      </xdr:nvSpPr>
      <xdr:spPr>
        <a:xfrm>
          <a:off x="19547840" y="10445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54" name="フローチャート: 判断 453">
          <a:extLst>
            <a:ext uri="{FF2B5EF4-FFF2-40B4-BE49-F238E27FC236}">
              <a16:creationId xmlns:a16="http://schemas.microsoft.com/office/drawing/2014/main" id="{356C12B7-E72C-4ED4-A97E-7FD82883E5A2}"/>
            </a:ext>
          </a:extLst>
        </xdr:cNvPr>
        <xdr:cNvSpPr/>
      </xdr:nvSpPr>
      <xdr:spPr>
        <a:xfrm>
          <a:off x="19458940" y="10466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55" name="フローチャート: 判断 454">
          <a:extLst>
            <a:ext uri="{FF2B5EF4-FFF2-40B4-BE49-F238E27FC236}">
              <a16:creationId xmlns:a16="http://schemas.microsoft.com/office/drawing/2014/main" id="{30625360-D554-4FDC-B395-997AF2746C06}"/>
            </a:ext>
          </a:extLst>
        </xdr:cNvPr>
        <xdr:cNvSpPr/>
      </xdr:nvSpPr>
      <xdr:spPr>
        <a:xfrm>
          <a:off x="18735040" y="10438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56" name="フローチャート: 判断 455">
          <a:extLst>
            <a:ext uri="{FF2B5EF4-FFF2-40B4-BE49-F238E27FC236}">
              <a16:creationId xmlns:a16="http://schemas.microsoft.com/office/drawing/2014/main" id="{4A7BB957-4E0D-44C8-9811-A57DE4BB2D8C}"/>
            </a:ext>
          </a:extLst>
        </xdr:cNvPr>
        <xdr:cNvSpPr/>
      </xdr:nvSpPr>
      <xdr:spPr>
        <a:xfrm>
          <a:off x="17937480" y="104747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2B643D20-56DF-40C3-AD53-7E8FAFEAEAE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8145F47F-1E52-4EAE-9BAB-A8FAF1D05D1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C9AD6540-E1A6-4E44-A6D0-B1FC0F527E4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3EB8AFDA-C2A5-423E-977A-8AB5A2B7561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AD97459B-C31E-4C06-A81F-FFA6C7AA33E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22199</xdr:rowOff>
    </xdr:from>
    <xdr:to>
      <xdr:col>112</xdr:col>
      <xdr:colOff>38100</xdr:colOff>
      <xdr:row>63</xdr:row>
      <xdr:rowOff>123799</xdr:rowOff>
    </xdr:to>
    <xdr:sp macro="" textlink="">
      <xdr:nvSpPr>
        <xdr:cNvPr id="462" name="楕円 461">
          <a:extLst>
            <a:ext uri="{FF2B5EF4-FFF2-40B4-BE49-F238E27FC236}">
              <a16:creationId xmlns:a16="http://schemas.microsoft.com/office/drawing/2014/main" id="{2066C71D-1AD3-4BF3-9E34-3B79053F9D75}"/>
            </a:ext>
          </a:extLst>
        </xdr:cNvPr>
        <xdr:cNvSpPr/>
      </xdr:nvSpPr>
      <xdr:spPr>
        <a:xfrm>
          <a:off x="18735040" y="105835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163263</xdr:rowOff>
    </xdr:from>
    <xdr:ext cx="469744" cy="259045"/>
    <xdr:sp macro="" textlink="">
      <xdr:nvSpPr>
        <xdr:cNvPr id="463" name="n_1aveValue【学校施設】&#10;一人当たり面積">
          <a:extLst>
            <a:ext uri="{FF2B5EF4-FFF2-40B4-BE49-F238E27FC236}">
              <a16:creationId xmlns:a16="http://schemas.microsoft.com/office/drawing/2014/main" id="{9A555C6B-A510-409D-B7B8-62139BF3837D}"/>
            </a:ext>
          </a:extLst>
        </xdr:cNvPr>
        <xdr:cNvSpPr txBox="1"/>
      </xdr:nvSpPr>
      <xdr:spPr>
        <a:xfrm>
          <a:off x="18561127" y="102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64" name="n_2aveValue【学校施設】&#10;一人当たり面積">
          <a:extLst>
            <a:ext uri="{FF2B5EF4-FFF2-40B4-BE49-F238E27FC236}">
              <a16:creationId xmlns:a16="http://schemas.microsoft.com/office/drawing/2014/main" id="{D4FCE7C8-89BF-411F-9717-C9407DBD8991}"/>
            </a:ext>
          </a:extLst>
        </xdr:cNvPr>
        <xdr:cNvSpPr txBox="1"/>
      </xdr:nvSpPr>
      <xdr:spPr>
        <a:xfrm>
          <a:off x="1777626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114926</xdr:rowOff>
    </xdr:from>
    <xdr:ext cx="469744" cy="259045"/>
    <xdr:sp macro="" textlink="">
      <xdr:nvSpPr>
        <xdr:cNvPr id="465" name="n_1mainValue【学校施設】&#10;一人当たり面積">
          <a:extLst>
            <a:ext uri="{FF2B5EF4-FFF2-40B4-BE49-F238E27FC236}">
              <a16:creationId xmlns:a16="http://schemas.microsoft.com/office/drawing/2014/main" id="{8C68E7E9-9A3A-4C50-89E4-98972010CBEC}"/>
            </a:ext>
          </a:extLst>
        </xdr:cNvPr>
        <xdr:cNvSpPr txBox="1"/>
      </xdr:nvSpPr>
      <xdr:spPr>
        <a:xfrm>
          <a:off x="18561127" y="106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a:extLst>
            <a:ext uri="{FF2B5EF4-FFF2-40B4-BE49-F238E27FC236}">
              <a16:creationId xmlns:a16="http://schemas.microsoft.com/office/drawing/2014/main" id="{746F2838-B099-421E-A714-E0C2D3FEBC2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a:extLst>
            <a:ext uri="{FF2B5EF4-FFF2-40B4-BE49-F238E27FC236}">
              <a16:creationId xmlns:a16="http://schemas.microsoft.com/office/drawing/2014/main" id="{0704A519-2910-4FF8-A9D8-4CDF3CE71BC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a:extLst>
            <a:ext uri="{FF2B5EF4-FFF2-40B4-BE49-F238E27FC236}">
              <a16:creationId xmlns:a16="http://schemas.microsoft.com/office/drawing/2014/main" id="{89F43F1F-C9E9-41DA-9487-C053F2A512D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a:extLst>
            <a:ext uri="{FF2B5EF4-FFF2-40B4-BE49-F238E27FC236}">
              <a16:creationId xmlns:a16="http://schemas.microsoft.com/office/drawing/2014/main" id="{246D1A3F-E1E2-408C-8F2A-BAB3C9854AB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a:extLst>
            <a:ext uri="{FF2B5EF4-FFF2-40B4-BE49-F238E27FC236}">
              <a16:creationId xmlns:a16="http://schemas.microsoft.com/office/drawing/2014/main" id="{7132D517-B06C-4725-8EB7-269846AFE4D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a:extLst>
            <a:ext uri="{FF2B5EF4-FFF2-40B4-BE49-F238E27FC236}">
              <a16:creationId xmlns:a16="http://schemas.microsoft.com/office/drawing/2014/main" id="{D8FDE495-7A89-4726-A67C-58847218F0C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a:extLst>
            <a:ext uri="{FF2B5EF4-FFF2-40B4-BE49-F238E27FC236}">
              <a16:creationId xmlns:a16="http://schemas.microsoft.com/office/drawing/2014/main" id="{C8427B68-1FA5-4059-9BB7-821814CD81C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a:extLst>
            <a:ext uri="{FF2B5EF4-FFF2-40B4-BE49-F238E27FC236}">
              <a16:creationId xmlns:a16="http://schemas.microsoft.com/office/drawing/2014/main" id="{47FAF7DF-49E9-4DDE-B417-44395CDE568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a:extLst>
            <a:ext uri="{FF2B5EF4-FFF2-40B4-BE49-F238E27FC236}">
              <a16:creationId xmlns:a16="http://schemas.microsoft.com/office/drawing/2014/main" id="{32C9A0D2-A911-42E1-9851-98B11375BE8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a:extLst>
            <a:ext uri="{FF2B5EF4-FFF2-40B4-BE49-F238E27FC236}">
              <a16:creationId xmlns:a16="http://schemas.microsoft.com/office/drawing/2014/main" id="{154B58FA-A88D-4082-824A-29E2E55FE63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a:extLst>
            <a:ext uri="{FF2B5EF4-FFF2-40B4-BE49-F238E27FC236}">
              <a16:creationId xmlns:a16="http://schemas.microsoft.com/office/drawing/2014/main" id="{96A0D086-FBBF-4B0A-B088-2B390B1BB3A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a:extLst>
            <a:ext uri="{FF2B5EF4-FFF2-40B4-BE49-F238E27FC236}">
              <a16:creationId xmlns:a16="http://schemas.microsoft.com/office/drawing/2014/main" id="{DD71D989-386C-4A37-B0D5-14FCAE1A61E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a:extLst>
            <a:ext uri="{FF2B5EF4-FFF2-40B4-BE49-F238E27FC236}">
              <a16:creationId xmlns:a16="http://schemas.microsoft.com/office/drawing/2014/main" id="{F6814B6B-4F96-4C2A-B54F-74FFE9BC6E7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a:extLst>
            <a:ext uri="{FF2B5EF4-FFF2-40B4-BE49-F238E27FC236}">
              <a16:creationId xmlns:a16="http://schemas.microsoft.com/office/drawing/2014/main" id="{0A6A8E52-51EC-42B5-BBBF-2D0CBBCCE48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a:extLst>
            <a:ext uri="{FF2B5EF4-FFF2-40B4-BE49-F238E27FC236}">
              <a16:creationId xmlns:a16="http://schemas.microsoft.com/office/drawing/2014/main" id="{E928F286-360A-4E29-B70D-E02BEBE1CBE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a:extLst>
            <a:ext uri="{FF2B5EF4-FFF2-40B4-BE49-F238E27FC236}">
              <a16:creationId xmlns:a16="http://schemas.microsoft.com/office/drawing/2014/main" id="{2371C934-71FC-4671-988E-50E3164A594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a:extLst>
            <a:ext uri="{FF2B5EF4-FFF2-40B4-BE49-F238E27FC236}">
              <a16:creationId xmlns:a16="http://schemas.microsoft.com/office/drawing/2014/main" id="{1B69066D-401E-4C3A-8CE1-D6D7FF2EAE3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a:extLst>
            <a:ext uri="{FF2B5EF4-FFF2-40B4-BE49-F238E27FC236}">
              <a16:creationId xmlns:a16="http://schemas.microsoft.com/office/drawing/2014/main" id="{6F71AAB1-BF85-486D-A707-0F4F5D6E6B49}"/>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a:extLst>
            <a:ext uri="{FF2B5EF4-FFF2-40B4-BE49-F238E27FC236}">
              <a16:creationId xmlns:a16="http://schemas.microsoft.com/office/drawing/2014/main" id="{BF22D026-786A-4448-BEBF-93E30EC17D1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a:extLst>
            <a:ext uri="{FF2B5EF4-FFF2-40B4-BE49-F238E27FC236}">
              <a16:creationId xmlns:a16="http://schemas.microsoft.com/office/drawing/2014/main" id="{143B2310-139F-4AE0-AE15-E29F8CA8D01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a:extLst>
            <a:ext uri="{FF2B5EF4-FFF2-40B4-BE49-F238E27FC236}">
              <a16:creationId xmlns:a16="http://schemas.microsoft.com/office/drawing/2014/main" id="{0987F12C-4852-4A69-BAE5-C51297A4E75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a:extLst>
            <a:ext uri="{FF2B5EF4-FFF2-40B4-BE49-F238E27FC236}">
              <a16:creationId xmlns:a16="http://schemas.microsoft.com/office/drawing/2014/main" id="{91538A36-3E91-4CF9-AA86-6A81130FCF2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a:extLst>
            <a:ext uri="{FF2B5EF4-FFF2-40B4-BE49-F238E27FC236}">
              <a16:creationId xmlns:a16="http://schemas.microsoft.com/office/drawing/2014/main" id="{2C858098-180F-4B0C-B77D-E2E0FD0C08D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a:extLst>
            <a:ext uri="{FF2B5EF4-FFF2-40B4-BE49-F238E27FC236}">
              <a16:creationId xmlns:a16="http://schemas.microsoft.com/office/drawing/2014/main" id="{8D1C4978-D480-4D93-BE48-66155419330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0" name="テキスト ボックス 489">
          <a:extLst>
            <a:ext uri="{FF2B5EF4-FFF2-40B4-BE49-F238E27FC236}">
              <a16:creationId xmlns:a16="http://schemas.microsoft.com/office/drawing/2014/main" id="{45820418-D55B-4A95-A9FF-6E67F7D6FE0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a:extLst>
            <a:ext uri="{FF2B5EF4-FFF2-40B4-BE49-F238E27FC236}">
              <a16:creationId xmlns:a16="http://schemas.microsoft.com/office/drawing/2014/main" id="{1FD6FFE4-06C6-4989-A5C1-4A35B32987C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2" name="直線コネクタ 491">
          <a:extLst>
            <a:ext uri="{FF2B5EF4-FFF2-40B4-BE49-F238E27FC236}">
              <a16:creationId xmlns:a16="http://schemas.microsoft.com/office/drawing/2014/main" id="{78C26717-F1FD-4886-A9C8-F00D7B60E62C}"/>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3" name="テキスト ボックス 492">
          <a:extLst>
            <a:ext uri="{FF2B5EF4-FFF2-40B4-BE49-F238E27FC236}">
              <a16:creationId xmlns:a16="http://schemas.microsoft.com/office/drawing/2014/main" id="{444CE7BF-CA66-4738-936F-2448290C352E}"/>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4" name="直線コネクタ 493">
          <a:extLst>
            <a:ext uri="{FF2B5EF4-FFF2-40B4-BE49-F238E27FC236}">
              <a16:creationId xmlns:a16="http://schemas.microsoft.com/office/drawing/2014/main" id="{CCB8145C-7956-4762-9775-FB66B9363B6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5" name="テキスト ボックス 494">
          <a:extLst>
            <a:ext uri="{FF2B5EF4-FFF2-40B4-BE49-F238E27FC236}">
              <a16:creationId xmlns:a16="http://schemas.microsoft.com/office/drawing/2014/main" id="{20ADE3BB-7B5F-4518-A30B-08136A0E1AEE}"/>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6" name="直線コネクタ 495">
          <a:extLst>
            <a:ext uri="{FF2B5EF4-FFF2-40B4-BE49-F238E27FC236}">
              <a16:creationId xmlns:a16="http://schemas.microsoft.com/office/drawing/2014/main" id="{6ABD8146-7065-4BE2-BC7F-2A647400C99B}"/>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7" name="テキスト ボックス 496">
          <a:extLst>
            <a:ext uri="{FF2B5EF4-FFF2-40B4-BE49-F238E27FC236}">
              <a16:creationId xmlns:a16="http://schemas.microsoft.com/office/drawing/2014/main" id="{415BA9C1-A5E3-4F3D-89E1-A3069993107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8" name="直線コネクタ 497">
          <a:extLst>
            <a:ext uri="{FF2B5EF4-FFF2-40B4-BE49-F238E27FC236}">
              <a16:creationId xmlns:a16="http://schemas.microsoft.com/office/drawing/2014/main" id="{78F0CE3D-B56E-4866-A122-D97F284EA56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9" name="テキスト ボックス 498">
          <a:extLst>
            <a:ext uri="{FF2B5EF4-FFF2-40B4-BE49-F238E27FC236}">
              <a16:creationId xmlns:a16="http://schemas.microsoft.com/office/drawing/2014/main" id="{24009DB7-5099-47E8-B0B8-18FA5AB3479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0" name="直線コネクタ 499">
          <a:extLst>
            <a:ext uri="{FF2B5EF4-FFF2-40B4-BE49-F238E27FC236}">
              <a16:creationId xmlns:a16="http://schemas.microsoft.com/office/drawing/2014/main" id="{5216C77C-A0E9-439B-9CC6-AB53FE52265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1" name="テキスト ボックス 500">
          <a:extLst>
            <a:ext uri="{FF2B5EF4-FFF2-40B4-BE49-F238E27FC236}">
              <a16:creationId xmlns:a16="http://schemas.microsoft.com/office/drawing/2014/main" id="{EF646A12-0011-4347-9F0E-51188F62F64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2" name="直線コネクタ 501">
          <a:extLst>
            <a:ext uri="{FF2B5EF4-FFF2-40B4-BE49-F238E27FC236}">
              <a16:creationId xmlns:a16="http://schemas.microsoft.com/office/drawing/2014/main" id="{7AF708EB-2005-4F44-A3A6-E3C0BA493F16}"/>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3" name="テキスト ボックス 502">
          <a:extLst>
            <a:ext uri="{FF2B5EF4-FFF2-40B4-BE49-F238E27FC236}">
              <a16:creationId xmlns:a16="http://schemas.microsoft.com/office/drawing/2014/main" id="{6A0C6617-2918-41EB-8120-1D61DDADAB22}"/>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a:extLst>
            <a:ext uri="{FF2B5EF4-FFF2-40B4-BE49-F238E27FC236}">
              <a16:creationId xmlns:a16="http://schemas.microsoft.com/office/drawing/2014/main" id="{4514BF6F-641B-4F25-AE1C-233783D05D2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a:extLst>
            <a:ext uri="{FF2B5EF4-FFF2-40B4-BE49-F238E27FC236}">
              <a16:creationId xmlns:a16="http://schemas.microsoft.com/office/drawing/2014/main" id="{F0040C0F-7941-494C-B214-5ECC433CC9F4}"/>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a:extLst>
            <a:ext uri="{FF2B5EF4-FFF2-40B4-BE49-F238E27FC236}">
              <a16:creationId xmlns:a16="http://schemas.microsoft.com/office/drawing/2014/main" id="{200BF798-24A9-4B7B-ADCB-F5357C03526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07" name="直線コネクタ 506">
          <a:extLst>
            <a:ext uri="{FF2B5EF4-FFF2-40B4-BE49-F238E27FC236}">
              <a16:creationId xmlns:a16="http://schemas.microsoft.com/office/drawing/2014/main" id="{77043386-97A4-444C-806B-C650B1A043D0}"/>
            </a:ext>
          </a:extLst>
        </xdr:cNvPr>
        <xdr:cNvCxnSpPr/>
      </xdr:nvCxnSpPr>
      <xdr:spPr>
        <a:xfrm flipV="1">
          <a:off x="14375764" y="1671338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08" name="【公民館】&#10;有形固定資産減価償却率最小値テキスト">
          <a:extLst>
            <a:ext uri="{FF2B5EF4-FFF2-40B4-BE49-F238E27FC236}">
              <a16:creationId xmlns:a16="http://schemas.microsoft.com/office/drawing/2014/main" id="{44B3D2DA-8047-470E-9A7C-4267BC475C70}"/>
            </a:ext>
          </a:extLst>
        </xdr:cNvPr>
        <xdr:cNvSpPr txBox="1"/>
      </xdr:nvSpPr>
      <xdr:spPr>
        <a:xfrm>
          <a:off x="14414500" y="18274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09" name="直線コネクタ 508">
          <a:extLst>
            <a:ext uri="{FF2B5EF4-FFF2-40B4-BE49-F238E27FC236}">
              <a16:creationId xmlns:a16="http://schemas.microsoft.com/office/drawing/2014/main" id="{56477E10-9EC2-40D6-BEEF-E061930350AD}"/>
            </a:ext>
          </a:extLst>
        </xdr:cNvPr>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0" name="【公民館】&#10;有形固定資産減価償却率最大値テキスト">
          <a:extLst>
            <a:ext uri="{FF2B5EF4-FFF2-40B4-BE49-F238E27FC236}">
              <a16:creationId xmlns:a16="http://schemas.microsoft.com/office/drawing/2014/main" id="{D132DDCD-8010-4DB8-9CBB-00A70FD315C1}"/>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1" name="直線コネクタ 510">
          <a:extLst>
            <a:ext uri="{FF2B5EF4-FFF2-40B4-BE49-F238E27FC236}">
              <a16:creationId xmlns:a16="http://schemas.microsoft.com/office/drawing/2014/main" id="{34FBE289-5BCD-4D4F-8657-FCF37FC563D5}"/>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12" name="【公民館】&#10;有形固定資産減価償却率平均値テキスト">
          <a:extLst>
            <a:ext uri="{FF2B5EF4-FFF2-40B4-BE49-F238E27FC236}">
              <a16:creationId xmlns:a16="http://schemas.microsoft.com/office/drawing/2014/main" id="{6554F2FF-BCC4-4E5D-90B7-9A741E1B4B1A}"/>
            </a:ext>
          </a:extLst>
        </xdr:cNvPr>
        <xdr:cNvSpPr txBox="1"/>
      </xdr:nvSpPr>
      <xdr:spPr>
        <a:xfrm>
          <a:off x="14414500" y="173050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13" name="フローチャート: 判断 512">
          <a:extLst>
            <a:ext uri="{FF2B5EF4-FFF2-40B4-BE49-F238E27FC236}">
              <a16:creationId xmlns:a16="http://schemas.microsoft.com/office/drawing/2014/main" id="{D567C928-8F87-414C-A258-7D279602CBC1}"/>
            </a:ext>
          </a:extLst>
        </xdr:cNvPr>
        <xdr:cNvSpPr/>
      </xdr:nvSpPr>
      <xdr:spPr>
        <a:xfrm>
          <a:off x="14325600" y="173266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14" name="フローチャート: 判断 513">
          <a:extLst>
            <a:ext uri="{FF2B5EF4-FFF2-40B4-BE49-F238E27FC236}">
              <a16:creationId xmlns:a16="http://schemas.microsoft.com/office/drawing/2014/main" id="{514068C0-7785-4EB9-AD36-63DEE72B530D}"/>
            </a:ext>
          </a:extLst>
        </xdr:cNvPr>
        <xdr:cNvSpPr/>
      </xdr:nvSpPr>
      <xdr:spPr>
        <a:xfrm>
          <a:off x="1357884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15" name="フローチャート: 判断 514">
          <a:extLst>
            <a:ext uri="{FF2B5EF4-FFF2-40B4-BE49-F238E27FC236}">
              <a16:creationId xmlns:a16="http://schemas.microsoft.com/office/drawing/2014/main" id="{91BC9E5D-5A0D-4663-83F3-48D1E0EEBFD2}"/>
            </a:ext>
          </a:extLst>
        </xdr:cNvPr>
        <xdr:cNvSpPr/>
      </xdr:nvSpPr>
      <xdr:spPr>
        <a:xfrm>
          <a:off x="12804140" y="17346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71D88A5C-8F20-4B59-B819-AC356B472A5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BE1C5E32-7689-4441-81F5-6D9A5AB1E49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664A3D49-892D-4470-BF2D-7E9B9C63343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5DDFC7EE-1D84-4321-8908-ABC2D8A0B66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D9DDA601-181E-47AF-9EC5-763C9F59856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85816</xdr:rowOff>
    </xdr:from>
    <xdr:to>
      <xdr:col>81</xdr:col>
      <xdr:colOff>101600</xdr:colOff>
      <xdr:row>102</xdr:row>
      <xdr:rowOff>15966</xdr:rowOff>
    </xdr:to>
    <xdr:sp macro="" textlink="">
      <xdr:nvSpPr>
        <xdr:cNvPr id="521" name="楕円 520">
          <a:extLst>
            <a:ext uri="{FF2B5EF4-FFF2-40B4-BE49-F238E27FC236}">
              <a16:creationId xmlns:a16="http://schemas.microsoft.com/office/drawing/2014/main" id="{F7A87188-75E4-4B62-80B8-E36C2A95F6C6}"/>
            </a:ext>
          </a:extLst>
        </xdr:cNvPr>
        <xdr:cNvSpPr/>
      </xdr:nvSpPr>
      <xdr:spPr>
        <a:xfrm>
          <a:off x="13578840" y="17017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118127</xdr:rowOff>
    </xdr:from>
    <xdr:ext cx="405111" cy="259045"/>
    <xdr:sp macro="" textlink="">
      <xdr:nvSpPr>
        <xdr:cNvPr id="522" name="n_1aveValue【公民館】&#10;有形固定資産減価償却率">
          <a:extLst>
            <a:ext uri="{FF2B5EF4-FFF2-40B4-BE49-F238E27FC236}">
              <a16:creationId xmlns:a16="http://schemas.microsoft.com/office/drawing/2014/main" id="{C2E536AB-D1C8-4843-B51B-4A1A3D6E3B59}"/>
            </a:ext>
          </a:extLst>
        </xdr:cNvPr>
        <xdr:cNvSpPr txBox="1"/>
      </xdr:nvSpPr>
      <xdr:spPr>
        <a:xfrm>
          <a:off x="134372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23" name="n_2aveValue【公民館】&#10;有形固定資産減価償却率">
          <a:extLst>
            <a:ext uri="{FF2B5EF4-FFF2-40B4-BE49-F238E27FC236}">
              <a16:creationId xmlns:a16="http://schemas.microsoft.com/office/drawing/2014/main" id="{C39A029B-1328-48E0-80B7-1E7115FD4E60}"/>
            </a:ext>
          </a:extLst>
        </xdr:cNvPr>
        <xdr:cNvSpPr txBox="1"/>
      </xdr:nvSpPr>
      <xdr:spPr>
        <a:xfrm>
          <a:off x="126752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32493</xdr:rowOff>
    </xdr:from>
    <xdr:ext cx="405111" cy="259045"/>
    <xdr:sp macro="" textlink="">
      <xdr:nvSpPr>
        <xdr:cNvPr id="524" name="n_1mainValue【公民館】&#10;有形固定資産減価償却率">
          <a:extLst>
            <a:ext uri="{FF2B5EF4-FFF2-40B4-BE49-F238E27FC236}">
              <a16:creationId xmlns:a16="http://schemas.microsoft.com/office/drawing/2014/main" id="{C47AE6A1-884F-46DD-B9DD-0482F5D7A215}"/>
            </a:ext>
          </a:extLst>
        </xdr:cNvPr>
        <xdr:cNvSpPr txBox="1"/>
      </xdr:nvSpPr>
      <xdr:spPr>
        <a:xfrm>
          <a:off x="13437244" y="1679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a:extLst>
            <a:ext uri="{FF2B5EF4-FFF2-40B4-BE49-F238E27FC236}">
              <a16:creationId xmlns:a16="http://schemas.microsoft.com/office/drawing/2014/main" id="{A8521FDD-D316-4E8E-BC1D-764BBC256DC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a:extLst>
            <a:ext uri="{FF2B5EF4-FFF2-40B4-BE49-F238E27FC236}">
              <a16:creationId xmlns:a16="http://schemas.microsoft.com/office/drawing/2014/main" id="{7E257479-205B-4C88-A535-64A6C78382F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a:extLst>
            <a:ext uri="{FF2B5EF4-FFF2-40B4-BE49-F238E27FC236}">
              <a16:creationId xmlns:a16="http://schemas.microsoft.com/office/drawing/2014/main" id="{F098098E-C2E0-4EC3-AE16-6B0880E8A76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a:extLst>
            <a:ext uri="{FF2B5EF4-FFF2-40B4-BE49-F238E27FC236}">
              <a16:creationId xmlns:a16="http://schemas.microsoft.com/office/drawing/2014/main" id="{35ECC7C1-CB78-4D71-B54D-CDC7F00C8C9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a:extLst>
            <a:ext uri="{FF2B5EF4-FFF2-40B4-BE49-F238E27FC236}">
              <a16:creationId xmlns:a16="http://schemas.microsoft.com/office/drawing/2014/main" id="{E95D1DB9-9B6E-4985-A4C4-4B36EBF5BA8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a:extLst>
            <a:ext uri="{FF2B5EF4-FFF2-40B4-BE49-F238E27FC236}">
              <a16:creationId xmlns:a16="http://schemas.microsoft.com/office/drawing/2014/main" id="{62D1FDA5-20A8-4CEA-A7DC-2056724D4C3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a:extLst>
            <a:ext uri="{FF2B5EF4-FFF2-40B4-BE49-F238E27FC236}">
              <a16:creationId xmlns:a16="http://schemas.microsoft.com/office/drawing/2014/main" id="{85048A20-0707-4102-9008-2EE81D28609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a:extLst>
            <a:ext uri="{FF2B5EF4-FFF2-40B4-BE49-F238E27FC236}">
              <a16:creationId xmlns:a16="http://schemas.microsoft.com/office/drawing/2014/main" id="{04E62784-6BE6-4B1A-874C-0CFD4B14A9D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a:extLst>
            <a:ext uri="{FF2B5EF4-FFF2-40B4-BE49-F238E27FC236}">
              <a16:creationId xmlns:a16="http://schemas.microsoft.com/office/drawing/2014/main" id="{3357A8E9-AAB3-417B-AC4C-BBC151CB09C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a:extLst>
            <a:ext uri="{FF2B5EF4-FFF2-40B4-BE49-F238E27FC236}">
              <a16:creationId xmlns:a16="http://schemas.microsoft.com/office/drawing/2014/main" id="{B8CE0845-79E7-40ED-9710-B6461034CE5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a:extLst>
            <a:ext uri="{FF2B5EF4-FFF2-40B4-BE49-F238E27FC236}">
              <a16:creationId xmlns:a16="http://schemas.microsoft.com/office/drawing/2014/main" id="{2243063B-C8FD-4AB1-B840-738E67A38B6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a:extLst>
            <a:ext uri="{FF2B5EF4-FFF2-40B4-BE49-F238E27FC236}">
              <a16:creationId xmlns:a16="http://schemas.microsoft.com/office/drawing/2014/main" id="{CFAAB008-B078-4E63-98E2-0F832154969E}"/>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a:extLst>
            <a:ext uri="{FF2B5EF4-FFF2-40B4-BE49-F238E27FC236}">
              <a16:creationId xmlns:a16="http://schemas.microsoft.com/office/drawing/2014/main" id="{C475C9D5-D845-4E41-BAAB-8D4B82F99D3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a:extLst>
            <a:ext uri="{FF2B5EF4-FFF2-40B4-BE49-F238E27FC236}">
              <a16:creationId xmlns:a16="http://schemas.microsoft.com/office/drawing/2014/main" id="{84B9935D-7BA6-484E-B767-6F1C032EC732}"/>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a:extLst>
            <a:ext uri="{FF2B5EF4-FFF2-40B4-BE49-F238E27FC236}">
              <a16:creationId xmlns:a16="http://schemas.microsoft.com/office/drawing/2014/main" id="{0F2541E0-2D39-4245-B1B4-5E53CFD5B09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a:extLst>
            <a:ext uri="{FF2B5EF4-FFF2-40B4-BE49-F238E27FC236}">
              <a16:creationId xmlns:a16="http://schemas.microsoft.com/office/drawing/2014/main" id="{7477BDB1-9762-45E8-9852-D2357E2F8617}"/>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a:extLst>
            <a:ext uri="{FF2B5EF4-FFF2-40B4-BE49-F238E27FC236}">
              <a16:creationId xmlns:a16="http://schemas.microsoft.com/office/drawing/2014/main" id="{21347F6A-2A04-4CEB-A71A-553D6604EFDB}"/>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a:extLst>
            <a:ext uri="{FF2B5EF4-FFF2-40B4-BE49-F238E27FC236}">
              <a16:creationId xmlns:a16="http://schemas.microsoft.com/office/drawing/2014/main" id="{944E4A8D-FD27-4475-8ED6-595CFA75DB76}"/>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a:extLst>
            <a:ext uri="{FF2B5EF4-FFF2-40B4-BE49-F238E27FC236}">
              <a16:creationId xmlns:a16="http://schemas.microsoft.com/office/drawing/2014/main" id="{5C01553B-3237-46D8-8F54-F982B517ED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4" name="テキスト ボックス 543">
          <a:extLst>
            <a:ext uri="{FF2B5EF4-FFF2-40B4-BE49-F238E27FC236}">
              <a16:creationId xmlns:a16="http://schemas.microsoft.com/office/drawing/2014/main" id="{0B83DDBE-23FC-4B97-BBC1-BAA2069E2DFA}"/>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a:extLst>
            <a:ext uri="{FF2B5EF4-FFF2-40B4-BE49-F238E27FC236}">
              <a16:creationId xmlns:a16="http://schemas.microsoft.com/office/drawing/2014/main" id="{77EB1720-A2ED-4536-8A6C-20051BF13CD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a:extLst>
            <a:ext uri="{FF2B5EF4-FFF2-40B4-BE49-F238E27FC236}">
              <a16:creationId xmlns:a16="http://schemas.microsoft.com/office/drawing/2014/main" id="{E5E33AE3-ED24-494D-93AD-222CE845375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公民館】&#10;一人当たり面積グラフ枠">
          <a:extLst>
            <a:ext uri="{FF2B5EF4-FFF2-40B4-BE49-F238E27FC236}">
              <a16:creationId xmlns:a16="http://schemas.microsoft.com/office/drawing/2014/main" id="{F9C768D5-ED9E-4AE5-B9E6-0B799F92616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48" name="直線コネクタ 547">
          <a:extLst>
            <a:ext uri="{FF2B5EF4-FFF2-40B4-BE49-F238E27FC236}">
              <a16:creationId xmlns:a16="http://schemas.microsoft.com/office/drawing/2014/main" id="{B79D920D-6152-43DB-AB1A-B96413B99F84}"/>
            </a:ext>
          </a:extLst>
        </xdr:cNvPr>
        <xdr:cNvCxnSpPr/>
      </xdr:nvCxnSpPr>
      <xdr:spPr>
        <a:xfrm flipV="1">
          <a:off x="19509104" y="16951833"/>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49" name="【公民館】&#10;一人当たり面積最小値テキスト">
          <a:extLst>
            <a:ext uri="{FF2B5EF4-FFF2-40B4-BE49-F238E27FC236}">
              <a16:creationId xmlns:a16="http://schemas.microsoft.com/office/drawing/2014/main" id="{FB4294DC-CB03-4DE5-8EF6-4C57ACFCF4EE}"/>
            </a:ext>
          </a:extLst>
        </xdr:cNvPr>
        <xdr:cNvSpPr txBox="1"/>
      </xdr:nvSpPr>
      <xdr:spPr>
        <a:xfrm>
          <a:off x="19547840"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50" name="直線コネクタ 549">
          <a:extLst>
            <a:ext uri="{FF2B5EF4-FFF2-40B4-BE49-F238E27FC236}">
              <a16:creationId xmlns:a16="http://schemas.microsoft.com/office/drawing/2014/main" id="{AC1895CF-122D-4F9E-A064-CE0449B65069}"/>
            </a:ext>
          </a:extLst>
        </xdr:cNvPr>
        <xdr:cNvCxnSpPr/>
      </xdr:nvCxnSpPr>
      <xdr:spPr>
        <a:xfrm>
          <a:off x="19443700" y="18218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51" name="【公民館】&#10;一人当たり面積最大値テキスト">
          <a:extLst>
            <a:ext uri="{FF2B5EF4-FFF2-40B4-BE49-F238E27FC236}">
              <a16:creationId xmlns:a16="http://schemas.microsoft.com/office/drawing/2014/main" id="{10B1F78E-3CDD-4A7B-8882-97F7CC1378AF}"/>
            </a:ext>
          </a:extLst>
        </xdr:cNvPr>
        <xdr:cNvSpPr txBox="1"/>
      </xdr:nvSpPr>
      <xdr:spPr>
        <a:xfrm>
          <a:off x="19547840" y="167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52" name="直線コネクタ 551">
          <a:extLst>
            <a:ext uri="{FF2B5EF4-FFF2-40B4-BE49-F238E27FC236}">
              <a16:creationId xmlns:a16="http://schemas.microsoft.com/office/drawing/2014/main" id="{FF09BBA2-A3DA-4F89-978D-61EB2C8BB841}"/>
            </a:ext>
          </a:extLst>
        </xdr:cNvPr>
        <xdr:cNvCxnSpPr/>
      </xdr:nvCxnSpPr>
      <xdr:spPr>
        <a:xfrm>
          <a:off x="19443700" y="16951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53" name="【公民館】&#10;一人当たり面積平均値テキスト">
          <a:extLst>
            <a:ext uri="{FF2B5EF4-FFF2-40B4-BE49-F238E27FC236}">
              <a16:creationId xmlns:a16="http://schemas.microsoft.com/office/drawing/2014/main" id="{FC40693F-C522-4D2B-9685-BB479CEE9EDF}"/>
            </a:ext>
          </a:extLst>
        </xdr:cNvPr>
        <xdr:cNvSpPr txBox="1"/>
      </xdr:nvSpPr>
      <xdr:spPr>
        <a:xfrm>
          <a:off x="19547840" y="17829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54" name="フローチャート: 判断 553">
          <a:extLst>
            <a:ext uri="{FF2B5EF4-FFF2-40B4-BE49-F238E27FC236}">
              <a16:creationId xmlns:a16="http://schemas.microsoft.com/office/drawing/2014/main" id="{B69CF65E-07C5-4366-AF5B-A854B350334B}"/>
            </a:ext>
          </a:extLst>
        </xdr:cNvPr>
        <xdr:cNvSpPr/>
      </xdr:nvSpPr>
      <xdr:spPr>
        <a:xfrm>
          <a:off x="19458940" y="1785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55" name="フローチャート: 判断 554">
          <a:extLst>
            <a:ext uri="{FF2B5EF4-FFF2-40B4-BE49-F238E27FC236}">
              <a16:creationId xmlns:a16="http://schemas.microsoft.com/office/drawing/2014/main" id="{63F74A1D-2519-4F28-88E1-A79E9A371106}"/>
            </a:ext>
          </a:extLst>
        </xdr:cNvPr>
        <xdr:cNvSpPr/>
      </xdr:nvSpPr>
      <xdr:spPr>
        <a:xfrm>
          <a:off x="18735040" y="178958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56" name="フローチャート: 判断 555">
          <a:extLst>
            <a:ext uri="{FF2B5EF4-FFF2-40B4-BE49-F238E27FC236}">
              <a16:creationId xmlns:a16="http://schemas.microsoft.com/office/drawing/2014/main" id="{4363C73E-126C-4B50-948C-EEF928089DEE}"/>
            </a:ext>
          </a:extLst>
        </xdr:cNvPr>
        <xdr:cNvSpPr/>
      </xdr:nvSpPr>
      <xdr:spPr>
        <a:xfrm>
          <a:off x="17937480" y="179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C4580AAF-E93A-43F6-9CA2-7A0417AAED7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40675B74-E3C3-4F1C-B754-4D2F970678C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C7B3F892-FF2A-44A7-8FD3-0E850DE3ACD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396E186F-559C-4A7F-B5D7-7EBDB2083CF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60263303-F310-4A3A-8EC4-16CC92F458D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101981</xdr:rowOff>
    </xdr:from>
    <xdr:to>
      <xdr:col>112</xdr:col>
      <xdr:colOff>38100</xdr:colOff>
      <xdr:row>108</xdr:row>
      <xdr:rowOff>32131</xdr:rowOff>
    </xdr:to>
    <xdr:sp macro="" textlink="">
      <xdr:nvSpPr>
        <xdr:cNvPr id="562" name="楕円 561">
          <a:extLst>
            <a:ext uri="{FF2B5EF4-FFF2-40B4-BE49-F238E27FC236}">
              <a16:creationId xmlns:a16="http://schemas.microsoft.com/office/drawing/2014/main" id="{DDCAA591-D5FF-47AE-8BEF-21D0ED0264F9}"/>
            </a:ext>
          </a:extLst>
        </xdr:cNvPr>
        <xdr:cNvSpPr/>
      </xdr:nvSpPr>
      <xdr:spPr>
        <a:xfrm>
          <a:off x="18735040" y="180394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72662</xdr:rowOff>
    </xdr:from>
    <xdr:ext cx="469744" cy="259045"/>
    <xdr:sp macro="" textlink="">
      <xdr:nvSpPr>
        <xdr:cNvPr id="563" name="n_1aveValue【公民館】&#10;一人当たり面積">
          <a:extLst>
            <a:ext uri="{FF2B5EF4-FFF2-40B4-BE49-F238E27FC236}">
              <a16:creationId xmlns:a16="http://schemas.microsoft.com/office/drawing/2014/main" id="{4EB0790D-10F7-49ED-9996-8A01A59AF73F}"/>
            </a:ext>
          </a:extLst>
        </xdr:cNvPr>
        <xdr:cNvSpPr txBox="1"/>
      </xdr:nvSpPr>
      <xdr:spPr>
        <a:xfrm>
          <a:off x="18561127" y="176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64" name="n_2aveValue【公民館】&#10;一人当たり面積">
          <a:extLst>
            <a:ext uri="{FF2B5EF4-FFF2-40B4-BE49-F238E27FC236}">
              <a16:creationId xmlns:a16="http://schemas.microsoft.com/office/drawing/2014/main" id="{37345A2C-DE95-455E-B08E-2EADF18540E7}"/>
            </a:ext>
          </a:extLst>
        </xdr:cNvPr>
        <xdr:cNvSpPr txBox="1"/>
      </xdr:nvSpPr>
      <xdr:spPr>
        <a:xfrm>
          <a:off x="17776267" y="1774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23258</xdr:rowOff>
    </xdr:from>
    <xdr:ext cx="469744" cy="259045"/>
    <xdr:sp macro="" textlink="">
      <xdr:nvSpPr>
        <xdr:cNvPr id="565" name="n_1mainValue【公民館】&#10;一人当たり面積">
          <a:extLst>
            <a:ext uri="{FF2B5EF4-FFF2-40B4-BE49-F238E27FC236}">
              <a16:creationId xmlns:a16="http://schemas.microsoft.com/office/drawing/2014/main" id="{AD56A6A3-B7AA-4F11-AEF6-E64CC991B620}"/>
            </a:ext>
          </a:extLst>
        </xdr:cNvPr>
        <xdr:cNvSpPr txBox="1"/>
      </xdr:nvSpPr>
      <xdr:spPr>
        <a:xfrm>
          <a:off x="18561127" y="181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a:extLst>
            <a:ext uri="{FF2B5EF4-FFF2-40B4-BE49-F238E27FC236}">
              <a16:creationId xmlns:a16="http://schemas.microsoft.com/office/drawing/2014/main" id="{FD2D86F1-97EE-4AC8-8281-2D2F98F247C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a:extLst>
            <a:ext uri="{FF2B5EF4-FFF2-40B4-BE49-F238E27FC236}">
              <a16:creationId xmlns:a16="http://schemas.microsoft.com/office/drawing/2014/main" id="{5E2A1D31-274E-453D-8F8A-2F8C89F32EF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a:extLst>
            <a:ext uri="{FF2B5EF4-FFF2-40B4-BE49-F238E27FC236}">
              <a16:creationId xmlns:a16="http://schemas.microsoft.com/office/drawing/2014/main" id="{02D83F9A-8EEF-41D9-BFEB-5BB81CB8EFF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類似団体と比較して特に有形固定資産減価償却率が高くなっている施設は幼稚園である。老朽化が進んでおり、平成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年度に実施した耐震診断にて耐震性が不足しているとの指摘があったことから、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改修及び更新に向けて検討を進めているところである。園児が日常的に使用する施設であり、災害時の一時避難施設にも指定されているため、状況に応じた応急処置で対応を実施する。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52BE37-A188-4EBE-AF38-F28E258CFE0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77A9B3-7595-40A0-8711-42A8EC0DA90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96DDE8-E837-44CE-B893-371FE663486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57D58F-AAEB-4A1D-A56D-A5E7E936CCE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B1E4D7-3175-4B11-B18D-001B5EB3FD4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79E1646-A524-4F6B-A0BB-2FA924B608D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D88B32-36FE-4307-8366-CC093132494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A1BA82-33C7-4DA1-99FE-E30393222CB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A60BB7-428B-4CA3-B039-9043482A2C0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357085-F330-43A1-910D-4DD7D07C9E9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4,009
3,934
110.63
3,172,883
3,103,494
69,389
1,821,334
2,415,169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4B7AF0-440C-4311-A4DB-A6536FE6301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ED093D-F8AF-48F0-9DD5-46532A83192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5BDFB6-8B90-4B00-B6F2-7C161F6CD9E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AA44D2-E12E-4639-8620-2BD69B7701B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AA8AFA-42A8-41F2-B898-5AD981E657D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E1EB3F0-A0DB-4FA0-9AC2-FC57E3581F5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B4D09A-7F40-481B-B86E-AAF77A8A537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F6EB35-1729-4F8C-A8D3-1774DEA3D0E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F96DDA-CC4C-4F76-A19D-5E17D13A10E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59FA4B-A0CD-48C4-A882-502A753C8DC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2800C7-18F2-4EC1-ACE0-2D27CD09330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9EB468-5E24-4B55-970C-42EBD2EC8A7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DD8295-0CDC-4D51-A1F9-B186F98A9D4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BF9C48-427B-4EC7-96F0-826D13E9F49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BF09A0-FD14-41F4-A6C6-144337E1BD6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35B0EC-5090-4346-8708-C0ED8809E46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91BAC0-1066-431C-92F7-18806E65651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20C92C-52E9-4A57-A784-6E720FD5239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DA8542B-467D-474E-AA6D-A09B63071547}"/>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FF87249-88AD-474C-B871-0248E58B57A4}"/>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3FE5873-902B-4322-A971-CF2C0F39196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D52D851-2D0F-4A08-84A0-163714420E6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CA1CAD5-2FAB-44E3-A878-C169598966D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81F9F89-9DD1-4940-9CD6-4A265C4FB7C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DDA1F51-E8E5-4543-AF15-BA33489FBAF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621AD3A-BBF6-4815-8502-569E32B71C9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F74B1CB-7C47-437D-9AAA-43B8C2428D7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CF7FEE0-B233-4CDF-9BA9-2623F45C6874}"/>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807EF8EF-3F73-4399-B340-E87B06CF35A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DFEC717-4339-433C-940B-0F9ECD3C960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F637DFD-D454-4657-96FB-C685083CB82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EFA3863-AF8B-46FD-923D-F9B2685BCC4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10E232FF-062B-408A-82E1-139D4AD7491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68B56A6-53F6-4969-BD5F-A63F3358660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FE3F1AC-54C6-4012-833B-F05D8856041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2A52A18-294C-4891-A50C-4E2939FEEE73}"/>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EEA56FA-E5CD-44A1-98AB-31CFF38E5C0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B059A7F-C19F-449B-85C2-DB37D746F2D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FD6F2A60-91DD-4025-8545-71F81D83DAA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BD9F37E-4ABF-482F-8A06-5B62964DF81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FE79C75-059D-495E-B641-B5D728BB679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58A8E367-A308-4359-8AD4-FBE46F13904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F072C89-3ABA-440A-9CE2-FE30E968B8C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167DB62C-7B71-47A0-BCD6-B0DD7774C6B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A6F75AFB-694B-420E-AC01-58C4A3A5E88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BA11482-8487-4564-B3ED-2F186492C07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9F7583B5-98BD-4820-9C04-99B19372994F}"/>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EC65245A-6BB4-45E8-A23F-698C5E371B14}"/>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56744301-B7C4-4AE0-A3FF-78B11292BEF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DF0EF3A9-697C-4D40-ACB7-72317B07CE4F}"/>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54A1C586-21F9-4867-BAE2-920B28476F42}"/>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BA419BF3-4039-4921-86CE-494BE6C826A5}"/>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8100F804-D470-48F8-9524-740262730D72}"/>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9E40BC2-2DB9-40E3-9ACA-86701366F8CF}"/>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60348355-61EF-4A96-A5F3-9947A96EBD97}"/>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A057C0E8-2BF4-4BEE-9615-4986CEAFDB27}"/>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E2390954-A001-4057-A6AE-7F8D6C5185D2}"/>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DFEF78A-96E3-4EC6-880C-EFA4C9CB551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5710FC86-EFE0-4158-BDDD-0CE8A1F2728B}"/>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EE0136A0-0814-4A74-BF3B-DDD37A39DAA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E3C23F92-C918-4AD5-8553-27B4CF8E95A9}"/>
            </a:ext>
          </a:extLst>
        </xdr:cNvPr>
        <xdr:cNvCxnSpPr/>
      </xdr:nvCxnSpPr>
      <xdr:spPr>
        <a:xfrm flipV="1">
          <a:off x="4086225" y="931545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18D27F37-CA0C-4AA8-A9A3-1298902BC348}"/>
            </a:ext>
          </a:extLst>
        </xdr:cNvPr>
        <xdr:cNvSpPr txBox="1"/>
      </xdr:nvSpPr>
      <xdr:spPr>
        <a:xfrm>
          <a:off x="412496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9BB7E24D-FD0C-465D-808A-33E1D92766C2}"/>
            </a:ext>
          </a:extLst>
        </xdr:cNvPr>
        <xdr:cNvCxnSpPr/>
      </xdr:nvCxnSpPr>
      <xdr:spPr>
        <a:xfrm>
          <a:off x="4020820" y="1081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5F61CC38-7057-446F-89EB-DE6F34863E94}"/>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7EA4C765-AE75-4C32-ABA2-1AAEE1558D4B}"/>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2B78252D-D666-48D1-B769-350F9782B686}"/>
            </a:ext>
          </a:extLst>
        </xdr:cNvPr>
        <xdr:cNvSpPr txBox="1"/>
      </xdr:nvSpPr>
      <xdr:spPr>
        <a:xfrm>
          <a:off x="4124960" y="9801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5745C85D-93A0-4086-8FD6-BE98170B804B}"/>
            </a:ext>
          </a:extLst>
        </xdr:cNvPr>
        <xdr:cNvSpPr/>
      </xdr:nvSpPr>
      <xdr:spPr>
        <a:xfrm>
          <a:off x="4036060" y="9822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4F4E06C7-598B-40EB-AE0B-6E11E51B7477}"/>
            </a:ext>
          </a:extLst>
        </xdr:cNvPr>
        <xdr:cNvSpPr/>
      </xdr:nvSpPr>
      <xdr:spPr>
        <a:xfrm>
          <a:off x="3312160" y="990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id="{DD64F49A-C40F-4FCB-B36F-4E9304765960}"/>
            </a:ext>
          </a:extLst>
        </xdr:cNvPr>
        <xdr:cNvSpPr txBox="1"/>
      </xdr:nvSpPr>
      <xdr:spPr>
        <a:xfrm>
          <a:off x="317056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CE62033F-D494-42F2-AE64-DCEE5E11C591}"/>
            </a:ext>
          </a:extLst>
        </xdr:cNvPr>
        <xdr:cNvSpPr/>
      </xdr:nvSpPr>
      <xdr:spPr>
        <a:xfrm>
          <a:off x="25146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71DE1A99-D0AC-4E96-BBF6-BCCE4471AC4A}"/>
            </a:ext>
          </a:extLst>
        </xdr:cNvPr>
        <xdr:cNvSpPr txBox="1"/>
      </xdr:nvSpPr>
      <xdr:spPr>
        <a:xfrm>
          <a:off x="238570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EFDD523D-E349-466B-9DFF-1462DD754B2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F85D53E-E488-44C0-9E44-DC0876E974E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28F5953-519D-4782-B532-AC17EBA5328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37F3408-032E-4192-B229-467D85B87C3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7D06ED2-02FA-4101-B044-B4C81BF9276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88" name="楕円 87">
          <a:extLst>
            <a:ext uri="{FF2B5EF4-FFF2-40B4-BE49-F238E27FC236}">
              <a16:creationId xmlns:a16="http://schemas.microsoft.com/office/drawing/2014/main" id="{C32C1F83-51E7-4B0F-9F06-B542D4B04CCC}"/>
            </a:ext>
          </a:extLst>
        </xdr:cNvPr>
        <xdr:cNvSpPr/>
      </xdr:nvSpPr>
      <xdr:spPr>
        <a:xfrm>
          <a:off x="3312160" y="10236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102887</xdr:rowOff>
    </xdr:from>
    <xdr:ext cx="405111" cy="259045"/>
    <xdr:sp macro="" textlink="">
      <xdr:nvSpPr>
        <xdr:cNvPr id="89" name="n_1mainValue【体育館・プール】&#10;有形固定資産減価償却率">
          <a:extLst>
            <a:ext uri="{FF2B5EF4-FFF2-40B4-BE49-F238E27FC236}">
              <a16:creationId xmlns:a16="http://schemas.microsoft.com/office/drawing/2014/main" id="{49A15DE6-5ADF-48FF-A6EA-EDE3BAEEC16E}"/>
            </a:ext>
          </a:extLst>
        </xdr:cNvPr>
        <xdr:cNvSpPr txBox="1"/>
      </xdr:nvSpPr>
      <xdr:spPr>
        <a:xfrm>
          <a:off x="317056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a16="http://schemas.microsoft.com/office/drawing/2014/main" id="{EAABB3EE-CCDF-42EB-A3E3-B331F7C588F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a16="http://schemas.microsoft.com/office/drawing/2014/main" id="{3D296C3A-71BF-4B09-B477-2D9CB24BB96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a16="http://schemas.microsoft.com/office/drawing/2014/main" id="{960678DC-5EB9-4F9D-ADB2-F719EA724E5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a16="http://schemas.microsoft.com/office/drawing/2014/main" id="{DAB9A83E-0DE6-45A0-912D-4A1D4481733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a16="http://schemas.microsoft.com/office/drawing/2014/main" id="{285B7276-4AB0-4832-8F34-7D6BDAAE000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a16="http://schemas.microsoft.com/office/drawing/2014/main" id="{0FE5A1B5-3306-44D8-9D50-71C890A73E5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a16="http://schemas.microsoft.com/office/drawing/2014/main" id="{320C7BCA-BB05-433E-ADED-3F111FB6E6A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a16="http://schemas.microsoft.com/office/drawing/2014/main" id="{71153DE9-D460-4987-8CAF-845E2FDBF4B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a16="http://schemas.microsoft.com/office/drawing/2014/main" id="{47455DCB-113F-479B-B449-78765013623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a16="http://schemas.microsoft.com/office/drawing/2014/main" id="{6D7CC615-42D4-4BBF-BEA3-D154FB15556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a:extLst>
            <a:ext uri="{FF2B5EF4-FFF2-40B4-BE49-F238E27FC236}">
              <a16:creationId xmlns:a16="http://schemas.microsoft.com/office/drawing/2014/main" id="{D6B4E01A-9870-46F8-9E46-707209DB5D31}"/>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a:extLst>
            <a:ext uri="{FF2B5EF4-FFF2-40B4-BE49-F238E27FC236}">
              <a16:creationId xmlns:a16="http://schemas.microsoft.com/office/drawing/2014/main" id="{CD9D4A52-FC73-4819-BE2A-B4807441FB21}"/>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a:extLst>
            <a:ext uri="{FF2B5EF4-FFF2-40B4-BE49-F238E27FC236}">
              <a16:creationId xmlns:a16="http://schemas.microsoft.com/office/drawing/2014/main" id="{43B48C2F-EB80-4891-BE19-773CC354B247}"/>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a:extLst>
            <a:ext uri="{FF2B5EF4-FFF2-40B4-BE49-F238E27FC236}">
              <a16:creationId xmlns:a16="http://schemas.microsoft.com/office/drawing/2014/main" id="{2A715B6D-41A4-4F76-8385-827C663FCD23}"/>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a:extLst>
            <a:ext uri="{FF2B5EF4-FFF2-40B4-BE49-F238E27FC236}">
              <a16:creationId xmlns:a16="http://schemas.microsoft.com/office/drawing/2014/main" id="{6176B854-44F9-47D5-9E16-01142D60DD92}"/>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a:extLst>
            <a:ext uri="{FF2B5EF4-FFF2-40B4-BE49-F238E27FC236}">
              <a16:creationId xmlns:a16="http://schemas.microsoft.com/office/drawing/2014/main" id="{19E91454-F890-4268-BF63-165CFE6C74B8}"/>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a:extLst>
            <a:ext uri="{FF2B5EF4-FFF2-40B4-BE49-F238E27FC236}">
              <a16:creationId xmlns:a16="http://schemas.microsoft.com/office/drawing/2014/main" id="{383A7CFD-6B97-4C1F-BDA9-9B4609AF6AE4}"/>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a:extLst>
            <a:ext uri="{FF2B5EF4-FFF2-40B4-BE49-F238E27FC236}">
              <a16:creationId xmlns:a16="http://schemas.microsoft.com/office/drawing/2014/main" id="{916D7B64-A47D-45E4-A3CB-F6F272251732}"/>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a:extLst>
            <a:ext uri="{FF2B5EF4-FFF2-40B4-BE49-F238E27FC236}">
              <a16:creationId xmlns:a16="http://schemas.microsoft.com/office/drawing/2014/main" id="{080511CB-994F-4F17-9DC2-DDB428208D3E}"/>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a:extLst>
            <a:ext uri="{FF2B5EF4-FFF2-40B4-BE49-F238E27FC236}">
              <a16:creationId xmlns:a16="http://schemas.microsoft.com/office/drawing/2014/main" id="{D9610963-5EC2-40A7-A7EB-EEC450353ED2}"/>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a:extLst>
            <a:ext uri="{FF2B5EF4-FFF2-40B4-BE49-F238E27FC236}">
              <a16:creationId xmlns:a16="http://schemas.microsoft.com/office/drawing/2014/main" id="{AC427339-5A05-4D60-9830-1E44A9CE2F34}"/>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a:extLst>
            <a:ext uri="{FF2B5EF4-FFF2-40B4-BE49-F238E27FC236}">
              <a16:creationId xmlns:a16="http://schemas.microsoft.com/office/drawing/2014/main" id="{31078DF3-7C03-45A1-BFE5-7E334D5127EA}"/>
            </a:ext>
          </a:extLst>
        </xdr:cNvPr>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a:extLst>
            <a:ext uri="{FF2B5EF4-FFF2-40B4-BE49-F238E27FC236}">
              <a16:creationId xmlns:a16="http://schemas.microsoft.com/office/drawing/2014/main" id="{9E5B98F4-3321-4887-AC8C-F2A97BC3E1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a:extLst>
            <a:ext uri="{FF2B5EF4-FFF2-40B4-BE49-F238E27FC236}">
              <a16:creationId xmlns:a16="http://schemas.microsoft.com/office/drawing/2014/main" id="{C0C755EB-20D6-40AF-B717-DADA1D6FBEE4}"/>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a:extLst>
            <a:ext uri="{FF2B5EF4-FFF2-40B4-BE49-F238E27FC236}">
              <a16:creationId xmlns:a16="http://schemas.microsoft.com/office/drawing/2014/main" id="{114F00E3-AD35-4879-9EEF-F0CD774239D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a:extLst>
            <a:ext uri="{FF2B5EF4-FFF2-40B4-BE49-F238E27FC236}">
              <a16:creationId xmlns:a16="http://schemas.microsoft.com/office/drawing/2014/main" id="{581C8642-653F-47C2-A2B9-EB0E6D159A60}"/>
            </a:ext>
          </a:extLst>
        </xdr:cNvPr>
        <xdr:cNvCxnSpPr/>
      </xdr:nvCxnSpPr>
      <xdr:spPr>
        <a:xfrm flipV="1">
          <a:off x="9219565" y="9378587"/>
          <a:ext cx="0" cy="146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a:extLst>
            <a:ext uri="{FF2B5EF4-FFF2-40B4-BE49-F238E27FC236}">
              <a16:creationId xmlns:a16="http://schemas.microsoft.com/office/drawing/2014/main" id="{60064649-BC22-4618-8816-7D02D5A751E0}"/>
            </a:ext>
          </a:extLst>
        </xdr:cNvPr>
        <xdr:cNvSpPr txBox="1"/>
      </xdr:nvSpPr>
      <xdr:spPr>
        <a:xfrm>
          <a:off x="9258300" y="1084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a:extLst>
            <a:ext uri="{FF2B5EF4-FFF2-40B4-BE49-F238E27FC236}">
              <a16:creationId xmlns:a16="http://schemas.microsoft.com/office/drawing/2014/main" id="{1F3DC7C3-A902-49A5-8F4E-CD144F34F7C5}"/>
            </a:ext>
          </a:extLst>
        </xdr:cNvPr>
        <xdr:cNvCxnSpPr/>
      </xdr:nvCxnSpPr>
      <xdr:spPr>
        <a:xfrm>
          <a:off x="9154160" y="10840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a:extLst>
            <a:ext uri="{FF2B5EF4-FFF2-40B4-BE49-F238E27FC236}">
              <a16:creationId xmlns:a16="http://schemas.microsoft.com/office/drawing/2014/main" id="{DC4680CD-F55E-4C58-9019-17DB4C57A19F}"/>
            </a:ext>
          </a:extLst>
        </xdr:cNvPr>
        <xdr:cNvSpPr txBox="1"/>
      </xdr:nvSpPr>
      <xdr:spPr>
        <a:xfrm>
          <a:off x="92583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a:extLst>
            <a:ext uri="{FF2B5EF4-FFF2-40B4-BE49-F238E27FC236}">
              <a16:creationId xmlns:a16="http://schemas.microsoft.com/office/drawing/2014/main" id="{4A58B8EB-F21A-4035-A954-8BFF467E092C}"/>
            </a:ext>
          </a:extLst>
        </xdr:cNvPr>
        <xdr:cNvCxnSpPr/>
      </xdr:nvCxnSpPr>
      <xdr:spPr>
        <a:xfrm>
          <a:off x="915416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a:extLst>
            <a:ext uri="{FF2B5EF4-FFF2-40B4-BE49-F238E27FC236}">
              <a16:creationId xmlns:a16="http://schemas.microsoft.com/office/drawing/2014/main" id="{6CD70C2E-5758-4E2A-BA60-15040125C817}"/>
            </a:ext>
          </a:extLst>
        </xdr:cNvPr>
        <xdr:cNvSpPr txBox="1"/>
      </xdr:nvSpPr>
      <xdr:spPr>
        <a:xfrm>
          <a:off x="9258300" y="10624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a:extLst>
            <a:ext uri="{FF2B5EF4-FFF2-40B4-BE49-F238E27FC236}">
              <a16:creationId xmlns:a16="http://schemas.microsoft.com/office/drawing/2014/main" id="{6F55ECBD-6E2F-47F4-80D2-CE8F4D3DCBCD}"/>
            </a:ext>
          </a:extLst>
        </xdr:cNvPr>
        <xdr:cNvSpPr/>
      </xdr:nvSpPr>
      <xdr:spPr>
        <a:xfrm>
          <a:off x="9192260" y="10646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a:extLst>
            <a:ext uri="{FF2B5EF4-FFF2-40B4-BE49-F238E27FC236}">
              <a16:creationId xmlns:a16="http://schemas.microsoft.com/office/drawing/2014/main" id="{FF511660-4C67-4867-9E41-DC7763FF7442}"/>
            </a:ext>
          </a:extLst>
        </xdr:cNvPr>
        <xdr:cNvSpPr/>
      </xdr:nvSpPr>
      <xdr:spPr>
        <a:xfrm>
          <a:off x="8445500" y="10637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3" name="n_1aveValue【体育館・プール】&#10;一人当たり面積">
          <a:extLst>
            <a:ext uri="{FF2B5EF4-FFF2-40B4-BE49-F238E27FC236}">
              <a16:creationId xmlns:a16="http://schemas.microsoft.com/office/drawing/2014/main" id="{7B7DE5E1-9D0C-4594-B852-2327CDAC58FD}"/>
            </a:ext>
          </a:extLst>
        </xdr:cNvPr>
        <xdr:cNvSpPr txBox="1"/>
      </xdr:nvSpPr>
      <xdr:spPr>
        <a:xfrm>
          <a:off x="8271587" y="1072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a:extLst>
            <a:ext uri="{FF2B5EF4-FFF2-40B4-BE49-F238E27FC236}">
              <a16:creationId xmlns:a16="http://schemas.microsoft.com/office/drawing/2014/main" id="{0B536677-4630-4DB1-AE95-35195C0FF3BA}"/>
            </a:ext>
          </a:extLst>
        </xdr:cNvPr>
        <xdr:cNvSpPr/>
      </xdr:nvSpPr>
      <xdr:spPr>
        <a:xfrm>
          <a:off x="7670800" y="1066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5" name="n_2aveValue【体育館・プール】&#10;一人当たり面積">
          <a:extLst>
            <a:ext uri="{FF2B5EF4-FFF2-40B4-BE49-F238E27FC236}">
              <a16:creationId xmlns:a16="http://schemas.microsoft.com/office/drawing/2014/main" id="{FF592AEE-2AB4-42B4-95D8-7FEE1424A9CC}"/>
            </a:ext>
          </a:extLst>
        </xdr:cNvPr>
        <xdr:cNvSpPr txBox="1"/>
      </xdr:nvSpPr>
      <xdr:spPr>
        <a:xfrm>
          <a:off x="7509587" y="104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BB212E69-41C7-49F6-BF9B-3E45CC09F18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B5CC763E-0E94-4566-A4FD-7B713443437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B17A8784-1730-4BCB-8F1E-D8431ACF1F6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7A260088-02F4-4885-998A-140CEDBD956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F6FD6EE7-E6F7-4A37-A094-89D64581A46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42436</xdr:rowOff>
    </xdr:from>
    <xdr:to>
      <xdr:col>50</xdr:col>
      <xdr:colOff>165100</xdr:colOff>
      <xdr:row>63</xdr:row>
      <xdr:rowOff>144036</xdr:rowOff>
    </xdr:to>
    <xdr:sp macro="" textlink="">
      <xdr:nvSpPr>
        <xdr:cNvPr id="131" name="楕円 130">
          <a:extLst>
            <a:ext uri="{FF2B5EF4-FFF2-40B4-BE49-F238E27FC236}">
              <a16:creationId xmlns:a16="http://schemas.microsoft.com/office/drawing/2014/main" id="{F3BC853C-847C-4237-BEE7-A8C1DC2AF056}"/>
            </a:ext>
          </a:extLst>
        </xdr:cNvPr>
        <xdr:cNvSpPr/>
      </xdr:nvSpPr>
      <xdr:spPr>
        <a:xfrm>
          <a:off x="8445500" y="106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160563</xdr:rowOff>
    </xdr:from>
    <xdr:ext cx="469744" cy="259045"/>
    <xdr:sp macro="" textlink="">
      <xdr:nvSpPr>
        <xdr:cNvPr id="132" name="n_1mainValue【体育館・プール】&#10;一人当たり面積">
          <a:extLst>
            <a:ext uri="{FF2B5EF4-FFF2-40B4-BE49-F238E27FC236}">
              <a16:creationId xmlns:a16="http://schemas.microsoft.com/office/drawing/2014/main" id="{022F9BF8-A675-4CE7-B733-4BBB1942C565}"/>
            </a:ext>
          </a:extLst>
        </xdr:cNvPr>
        <xdr:cNvSpPr txBox="1"/>
      </xdr:nvSpPr>
      <xdr:spPr>
        <a:xfrm>
          <a:off x="8271587" y="103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a:extLst>
            <a:ext uri="{FF2B5EF4-FFF2-40B4-BE49-F238E27FC236}">
              <a16:creationId xmlns:a16="http://schemas.microsoft.com/office/drawing/2014/main" id="{DDFC4B26-BFD9-49A4-93B9-5C1871506FC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a:extLst>
            <a:ext uri="{FF2B5EF4-FFF2-40B4-BE49-F238E27FC236}">
              <a16:creationId xmlns:a16="http://schemas.microsoft.com/office/drawing/2014/main" id="{EDD7C242-7A21-4DED-BAD9-D22B8975C1D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a:extLst>
            <a:ext uri="{FF2B5EF4-FFF2-40B4-BE49-F238E27FC236}">
              <a16:creationId xmlns:a16="http://schemas.microsoft.com/office/drawing/2014/main" id="{520A730C-4B41-440B-82C2-3169106667C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a:extLst>
            <a:ext uri="{FF2B5EF4-FFF2-40B4-BE49-F238E27FC236}">
              <a16:creationId xmlns:a16="http://schemas.microsoft.com/office/drawing/2014/main" id="{17A3FB80-9A1E-40A1-A6B1-113303ADF3A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a:extLst>
            <a:ext uri="{FF2B5EF4-FFF2-40B4-BE49-F238E27FC236}">
              <a16:creationId xmlns:a16="http://schemas.microsoft.com/office/drawing/2014/main" id="{AC12A479-9080-4BEB-8210-D1D7F44A399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a:extLst>
            <a:ext uri="{FF2B5EF4-FFF2-40B4-BE49-F238E27FC236}">
              <a16:creationId xmlns:a16="http://schemas.microsoft.com/office/drawing/2014/main" id="{18B988DB-F2FA-4065-A012-C9ACBA69100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a:extLst>
            <a:ext uri="{FF2B5EF4-FFF2-40B4-BE49-F238E27FC236}">
              <a16:creationId xmlns:a16="http://schemas.microsoft.com/office/drawing/2014/main" id="{70812A20-03E6-49EA-931E-745E91DA59B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a:extLst>
            <a:ext uri="{FF2B5EF4-FFF2-40B4-BE49-F238E27FC236}">
              <a16:creationId xmlns:a16="http://schemas.microsoft.com/office/drawing/2014/main" id="{9B71E918-D195-4364-97C1-49A37BA92014}"/>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a:extLst>
            <a:ext uri="{FF2B5EF4-FFF2-40B4-BE49-F238E27FC236}">
              <a16:creationId xmlns:a16="http://schemas.microsoft.com/office/drawing/2014/main" id="{4C09298C-69E6-4830-A6AB-4BA2D6B7567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a:extLst>
            <a:ext uri="{FF2B5EF4-FFF2-40B4-BE49-F238E27FC236}">
              <a16:creationId xmlns:a16="http://schemas.microsoft.com/office/drawing/2014/main" id="{A59D2D8C-548C-447C-891F-C4FCAEFA367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a:extLst>
            <a:ext uri="{FF2B5EF4-FFF2-40B4-BE49-F238E27FC236}">
              <a16:creationId xmlns:a16="http://schemas.microsoft.com/office/drawing/2014/main" id="{FD7A5316-69C2-4A4C-B5D5-3B7623AA171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a:extLst>
            <a:ext uri="{FF2B5EF4-FFF2-40B4-BE49-F238E27FC236}">
              <a16:creationId xmlns:a16="http://schemas.microsoft.com/office/drawing/2014/main" id="{C5580F12-DBF5-4FA4-8197-BBD9E8D58FA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a:extLst>
            <a:ext uri="{FF2B5EF4-FFF2-40B4-BE49-F238E27FC236}">
              <a16:creationId xmlns:a16="http://schemas.microsoft.com/office/drawing/2014/main" id="{57B52381-D71D-4DCB-B057-EFC20ABE2B5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a:extLst>
            <a:ext uri="{FF2B5EF4-FFF2-40B4-BE49-F238E27FC236}">
              <a16:creationId xmlns:a16="http://schemas.microsoft.com/office/drawing/2014/main" id="{4B1E28B5-5B27-4B14-BFAD-2B3248ED351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a:extLst>
            <a:ext uri="{FF2B5EF4-FFF2-40B4-BE49-F238E27FC236}">
              <a16:creationId xmlns:a16="http://schemas.microsoft.com/office/drawing/2014/main" id="{4DB4C4BD-C8DD-461E-ACCD-65D057FBF76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a:extLst>
            <a:ext uri="{FF2B5EF4-FFF2-40B4-BE49-F238E27FC236}">
              <a16:creationId xmlns:a16="http://schemas.microsoft.com/office/drawing/2014/main" id="{57E3586E-002B-470B-8748-0BFE583490EE}"/>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a:extLst>
            <a:ext uri="{FF2B5EF4-FFF2-40B4-BE49-F238E27FC236}">
              <a16:creationId xmlns:a16="http://schemas.microsoft.com/office/drawing/2014/main" id="{37286E26-9A63-4244-B89F-CE64D09A3CE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a:extLst>
            <a:ext uri="{FF2B5EF4-FFF2-40B4-BE49-F238E27FC236}">
              <a16:creationId xmlns:a16="http://schemas.microsoft.com/office/drawing/2014/main" id="{A5877533-CD76-4B83-B7C5-A4979BB17F1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a:extLst>
            <a:ext uri="{FF2B5EF4-FFF2-40B4-BE49-F238E27FC236}">
              <a16:creationId xmlns:a16="http://schemas.microsoft.com/office/drawing/2014/main" id="{4B85CD33-0661-479D-8972-F9CE6CB1C22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a:extLst>
            <a:ext uri="{FF2B5EF4-FFF2-40B4-BE49-F238E27FC236}">
              <a16:creationId xmlns:a16="http://schemas.microsoft.com/office/drawing/2014/main" id="{BD2216EB-85D2-4EDC-BD52-D8DF04FE2DB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a:extLst>
            <a:ext uri="{FF2B5EF4-FFF2-40B4-BE49-F238E27FC236}">
              <a16:creationId xmlns:a16="http://schemas.microsoft.com/office/drawing/2014/main" id="{18A3254C-A5F1-4B5D-9966-025A6227FF1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a:extLst>
            <a:ext uri="{FF2B5EF4-FFF2-40B4-BE49-F238E27FC236}">
              <a16:creationId xmlns:a16="http://schemas.microsoft.com/office/drawing/2014/main" id="{87CB3412-840D-4F1C-BBD9-B56C6A3B100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a:extLst>
            <a:ext uri="{FF2B5EF4-FFF2-40B4-BE49-F238E27FC236}">
              <a16:creationId xmlns:a16="http://schemas.microsoft.com/office/drawing/2014/main" id="{3F585FAD-845C-40D8-9741-4D19D2402D4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a:extLst>
            <a:ext uri="{FF2B5EF4-FFF2-40B4-BE49-F238E27FC236}">
              <a16:creationId xmlns:a16="http://schemas.microsoft.com/office/drawing/2014/main" id="{C7EF8470-8781-4AC0-8BB1-7A8486CC5C8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7" name="正方形/長方形 156">
          <a:extLst>
            <a:ext uri="{FF2B5EF4-FFF2-40B4-BE49-F238E27FC236}">
              <a16:creationId xmlns:a16="http://schemas.microsoft.com/office/drawing/2014/main" id="{F29E9626-9B2D-4542-B9A3-7C2BDBD28EA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8" name="正方形/長方形 157">
          <a:extLst>
            <a:ext uri="{FF2B5EF4-FFF2-40B4-BE49-F238E27FC236}">
              <a16:creationId xmlns:a16="http://schemas.microsoft.com/office/drawing/2014/main" id="{3E6726E9-0C9F-4CDD-8397-C42B212E28F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9" name="正方形/長方形 158">
          <a:extLst>
            <a:ext uri="{FF2B5EF4-FFF2-40B4-BE49-F238E27FC236}">
              <a16:creationId xmlns:a16="http://schemas.microsoft.com/office/drawing/2014/main" id="{6EF3A6AF-E0C5-4CD3-AEC5-771DA227BDE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0" name="正方形/長方形 159">
          <a:extLst>
            <a:ext uri="{FF2B5EF4-FFF2-40B4-BE49-F238E27FC236}">
              <a16:creationId xmlns:a16="http://schemas.microsoft.com/office/drawing/2014/main" id="{1A15F755-E974-46B8-8484-AA3F6454E91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1" name="正方形/長方形 160">
          <a:extLst>
            <a:ext uri="{FF2B5EF4-FFF2-40B4-BE49-F238E27FC236}">
              <a16:creationId xmlns:a16="http://schemas.microsoft.com/office/drawing/2014/main" id="{A7B5C152-C2A5-453E-8CD2-08E20E21C3E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2" name="正方形/長方形 161">
          <a:extLst>
            <a:ext uri="{FF2B5EF4-FFF2-40B4-BE49-F238E27FC236}">
              <a16:creationId xmlns:a16="http://schemas.microsoft.com/office/drawing/2014/main" id="{707AB82C-CDDD-470A-8322-A319BD28593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3" name="正方形/長方形 162">
          <a:extLst>
            <a:ext uri="{FF2B5EF4-FFF2-40B4-BE49-F238E27FC236}">
              <a16:creationId xmlns:a16="http://schemas.microsoft.com/office/drawing/2014/main" id="{0B1304E6-873A-4505-B1FC-6CB2565042C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4" name="正方形/長方形 163">
          <a:extLst>
            <a:ext uri="{FF2B5EF4-FFF2-40B4-BE49-F238E27FC236}">
              <a16:creationId xmlns:a16="http://schemas.microsoft.com/office/drawing/2014/main" id="{3964AC62-5022-4D03-8D97-4599978FD72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5" name="正方形/長方形 164">
          <a:extLst>
            <a:ext uri="{FF2B5EF4-FFF2-40B4-BE49-F238E27FC236}">
              <a16:creationId xmlns:a16="http://schemas.microsoft.com/office/drawing/2014/main" id="{D5D0223E-F2FB-4CCB-AFE7-2F31B00D322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6" name="正方形/長方形 165">
          <a:extLst>
            <a:ext uri="{FF2B5EF4-FFF2-40B4-BE49-F238E27FC236}">
              <a16:creationId xmlns:a16="http://schemas.microsoft.com/office/drawing/2014/main" id="{B4DE20A0-E469-43E6-B268-649A9F73305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7" name="正方形/長方形 166">
          <a:extLst>
            <a:ext uri="{FF2B5EF4-FFF2-40B4-BE49-F238E27FC236}">
              <a16:creationId xmlns:a16="http://schemas.microsoft.com/office/drawing/2014/main" id="{59BF6D08-80A2-46E6-9207-999C586D1E7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8" name="正方形/長方形 167">
          <a:extLst>
            <a:ext uri="{FF2B5EF4-FFF2-40B4-BE49-F238E27FC236}">
              <a16:creationId xmlns:a16="http://schemas.microsoft.com/office/drawing/2014/main" id="{D7A3A72D-4120-4EB1-B262-6D3C6D49201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9" name="正方形/長方形 168">
          <a:extLst>
            <a:ext uri="{FF2B5EF4-FFF2-40B4-BE49-F238E27FC236}">
              <a16:creationId xmlns:a16="http://schemas.microsoft.com/office/drawing/2014/main" id="{0F7A7562-C088-4E40-94A8-C63F3FC498F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0" name="正方形/長方形 169">
          <a:extLst>
            <a:ext uri="{FF2B5EF4-FFF2-40B4-BE49-F238E27FC236}">
              <a16:creationId xmlns:a16="http://schemas.microsoft.com/office/drawing/2014/main" id="{11F14CAB-11DE-44DB-9AC2-CE16339088B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1" name="正方形/長方形 170">
          <a:extLst>
            <a:ext uri="{FF2B5EF4-FFF2-40B4-BE49-F238E27FC236}">
              <a16:creationId xmlns:a16="http://schemas.microsoft.com/office/drawing/2014/main" id="{3E5E75BF-6D9D-4307-983F-F2CB90FDF12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2" name="正方形/長方形 171">
          <a:extLst>
            <a:ext uri="{FF2B5EF4-FFF2-40B4-BE49-F238E27FC236}">
              <a16:creationId xmlns:a16="http://schemas.microsoft.com/office/drawing/2014/main" id="{244E4806-A956-4833-9600-5735533F56B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3" name="テキスト ボックス 172">
          <a:extLst>
            <a:ext uri="{FF2B5EF4-FFF2-40B4-BE49-F238E27FC236}">
              <a16:creationId xmlns:a16="http://schemas.microsoft.com/office/drawing/2014/main" id="{EC9FB326-F8FB-45BC-915A-6FC37ED2492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4" name="直線コネクタ 173">
          <a:extLst>
            <a:ext uri="{FF2B5EF4-FFF2-40B4-BE49-F238E27FC236}">
              <a16:creationId xmlns:a16="http://schemas.microsoft.com/office/drawing/2014/main" id="{19229B0B-9D90-493C-96F3-91BAF192871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5" name="テキスト ボックス 174">
          <a:extLst>
            <a:ext uri="{FF2B5EF4-FFF2-40B4-BE49-F238E27FC236}">
              <a16:creationId xmlns:a16="http://schemas.microsoft.com/office/drawing/2014/main" id="{CB0E8F0A-1F7B-4B93-B607-A3E2130F19C2}"/>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76" name="直線コネクタ 175">
          <a:extLst>
            <a:ext uri="{FF2B5EF4-FFF2-40B4-BE49-F238E27FC236}">
              <a16:creationId xmlns:a16="http://schemas.microsoft.com/office/drawing/2014/main" id="{2D22F8B7-AFB9-4954-A0EA-D0570031FAB5}"/>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77" name="テキスト ボックス 176">
          <a:extLst>
            <a:ext uri="{FF2B5EF4-FFF2-40B4-BE49-F238E27FC236}">
              <a16:creationId xmlns:a16="http://schemas.microsoft.com/office/drawing/2014/main" id="{F0BBD592-3831-49E3-AE55-719FC7AB4572}"/>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78" name="直線コネクタ 177">
          <a:extLst>
            <a:ext uri="{FF2B5EF4-FFF2-40B4-BE49-F238E27FC236}">
              <a16:creationId xmlns:a16="http://schemas.microsoft.com/office/drawing/2014/main" id="{0B2C4ACD-8D36-4B80-8518-0AE0A0DE5FBE}"/>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79" name="テキスト ボックス 178">
          <a:extLst>
            <a:ext uri="{FF2B5EF4-FFF2-40B4-BE49-F238E27FC236}">
              <a16:creationId xmlns:a16="http://schemas.microsoft.com/office/drawing/2014/main" id="{1FFD5CEA-954F-4424-BA28-E9862B3B413E}"/>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0" name="直線コネクタ 179">
          <a:extLst>
            <a:ext uri="{FF2B5EF4-FFF2-40B4-BE49-F238E27FC236}">
              <a16:creationId xmlns:a16="http://schemas.microsoft.com/office/drawing/2014/main" id="{E1F9702A-D6A7-4800-ADA7-A30DAE81F5EE}"/>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1" name="テキスト ボックス 180">
          <a:extLst>
            <a:ext uri="{FF2B5EF4-FFF2-40B4-BE49-F238E27FC236}">
              <a16:creationId xmlns:a16="http://schemas.microsoft.com/office/drawing/2014/main" id="{A31C625B-C1C3-499E-9925-1B7C348BCD9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2" name="直線コネクタ 181">
          <a:extLst>
            <a:ext uri="{FF2B5EF4-FFF2-40B4-BE49-F238E27FC236}">
              <a16:creationId xmlns:a16="http://schemas.microsoft.com/office/drawing/2014/main" id="{518C69D4-C76B-42BF-89B1-7AC849EA742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3" name="テキスト ボックス 182">
          <a:extLst>
            <a:ext uri="{FF2B5EF4-FFF2-40B4-BE49-F238E27FC236}">
              <a16:creationId xmlns:a16="http://schemas.microsoft.com/office/drawing/2014/main" id="{A056CD76-7809-4732-A33A-70D98375B6C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4" name="直線コネクタ 183">
          <a:extLst>
            <a:ext uri="{FF2B5EF4-FFF2-40B4-BE49-F238E27FC236}">
              <a16:creationId xmlns:a16="http://schemas.microsoft.com/office/drawing/2014/main" id="{646B9013-6E4E-47EB-83AA-8AB06E924FE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5" name="テキスト ボックス 184">
          <a:extLst>
            <a:ext uri="{FF2B5EF4-FFF2-40B4-BE49-F238E27FC236}">
              <a16:creationId xmlns:a16="http://schemas.microsoft.com/office/drawing/2014/main" id="{06DCC78D-D535-46D1-85E8-F03962EB0949}"/>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6" name="直線コネクタ 185">
          <a:extLst>
            <a:ext uri="{FF2B5EF4-FFF2-40B4-BE49-F238E27FC236}">
              <a16:creationId xmlns:a16="http://schemas.microsoft.com/office/drawing/2014/main" id="{B09704B7-7AD9-4C1B-B5B5-906EF50B555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7" name="テキスト ボックス 186">
          <a:extLst>
            <a:ext uri="{FF2B5EF4-FFF2-40B4-BE49-F238E27FC236}">
              <a16:creationId xmlns:a16="http://schemas.microsoft.com/office/drawing/2014/main" id="{D35A8C7D-4566-48E3-9E8C-DAC406F597BE}"/>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8" name="【一般廃棄物処理施設】&#10;有形固定資産減価償却率グラフ枠">
          <a:extLst>
            <a:ext uri="{FF2B5EF4-FFF2-40B4-BE49-F238E27FC236}">
              <a16:creationId xmlns:a16="http://schemas.microsoft.com/office/drawing/2014/main" id="{178081EA-472A-4340-895C-5B3988AAD97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89" name="直線コネクタ 188">
          <a:extLst>
            <a:ext uri="{FF2B5EF4-FFF2-40B4-BE49-F238E27FC236}">
              <a16:creationId xmlns:a16="http://schemas.microsoft.com/office/drawing/2014/main" id="{332019B3-B6DB-4966-B616-9D5CB0C6969C}"/>
            </a:ext>
          </a:extLst>
        </xdr:cNvPr>
        <xdr:cNvCxnSpPr/>
      </xdr:nvCxnSpPr>
      <xdr:spPr>
        <a:xfrm flipV="1">
          <a:off x="14375764" y="558927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0" name="【一般廃棄物処理施設】&#10;有形固定資産減価償却率最小値テキスト">
          <a:extLst>
            <a:ext uri="{FF2B5EF4-FFF2-40B4-BE49-F238E27FC236}">
              <a16:creationId xmlns:a16="http://schemas.microsoft.com/office/drawing/2014/main" id="{0679B056-C32E-4692-944A-C7A2E39283C1}"/>
            </a:ext>
          </a:extLst>
        </xdr:cNvPr>
        <xdr:cNvSpPr txBox="1"/>
      </xdr:nvSpPr>
      <xdr:spPr>
        <a:xfrm>
          <a:off x="144145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1" name="直線コネクタ 190">
          <a:extLst>
            <a:ext uri="{FF2B5EF4-FFF2-40B4-BE49-F238E27FC236}">
              <a16:creationId xmlns:a16="http://schemas.microsoft.com/office/drawing/2014/main" id="{4DBC774D-E94B-4558-95C0-C1FC0EC28E0E}"/>
            </a:ext>
          </a:extLst>
        </xdr:cNvPr>
        <xdr:cNvCxnSpPr/>
      </xdr:nvCxnSpPr>
      <xdr:spPr>
        <a:xfrm>
          <a:off x="14287500" y="716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2" name="【一般廃棄物処理施設】&#10;有形固定資産減価償却率最大値テキスト">
          <a:extLst>
            <a:ext uri="{FF2B5EF4-FFF2-40B4-BE49-F238E27FC236}">
              <a16:creationId xmlns:a16="http://schemas.microsoft.com/office/drawing/2014/main" id="{0D03124E-DCA7-45F4-AA81-1B60E78BBFE8}"/>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3" name="直線コネクタ 192">
          <a:extLst>
            <a:ext uri="{FF2B5EF4-FFF2-40B4-BE49-F238E27FC236}">
              <a16:creationId xmlns:a16="http://schemas.microsoft.com/office/drawing/2014/main" id="{0504C52C-798E-47CD-9401-75ADC60F21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194" name="【一般廃棄物処理施設】&#10;有形固定資産減価償却率平均値テキスト">
          <a:extLst>
            <a:ext uri="{FF2B5EF4-FFF2-40B4-BE49-F238E27FC236}">
              <a16:creationId xmlns:a16="http://schemas.microsoft.com/office/drawing/2014/main" id="{EDA41518-9967-4786-9E46-33CB951FEA04}"/>
            </a:ext>
          </a:extLst>
        </xdr:cNvPr>
        <xdr:cNvSpPr txBox="1"/>
      </xdr:nvSpPr>
      <xdr:spPr>
        <a:xfrm>
          <a:off x="144145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195" name="フローチャート: 判断 194">
          <a:extLst>
            <a:ext uri="{FF2B5EF4-FFF2-40B4-BE49-F238E27FC236}">
              <a16:creationId xmlns:a16="http://schemas.microsoft.com/office/drawing/2014/main" id="{8D10BAD0-8F18-4EE4-9AC8-D0F8B0F17E42}"/>
            </a:ext>
          </a:extLst>
        </xdr:cNvPr>
        <xdr:cNvSpPr/>
      </xdr:nvSpPr>
      <xdr:spPr>
        <a:xfrm>
          <a:off x="14325600" y="64585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196" name="フローチャート: 判断 195">
          <a:extLst>
            <a:ext uri="{FF2B5EF4-FFF2-40B4-BE49-F238E27FC236}">
              <a16:creationId xmlns:a16="http://schemas.microsoft.com/office/drawing/2014/main" id="{4E5D5435-F613-43C8-B273-CCC548EF8D52}"/>
            </a:ext>
          </a:extLst>
        </xdr:cNvPr>
        <xdr:cNvSpPr/>
      </xdr:nvSpPr>
      <xdr:spPr>
        <a:xfrm>
          <a:off x="135788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197" name="n_1aveValue【一般廃棄物処理施設】&#10;有形固定資産減価償却率">
          <a:extLst>
            <a:ext uri="{FF2B5EF4-FFF2-40B4-BE49-F238E27FC236}">
              <a16:creationId xmlns:a16="http://schemas.microsoft.com/office/drawing/2014/main" id="{BF06E669-8A51-4C0F-A0B5-A42882A3CE37}"/>
            </a:ext>
          </a:extLst>
        </xdr:cNvPr>
        <xdr:cNvSpPr txBox="1"/>
      </xdr:nvSpPr>
      <xdr:spPr>
        <a:xfrm>
          <a:off x="13437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198" name="フローチャート: 判断 197">
          <a:extLst>
            <a:ext uri="{FF2B5EF4-FFF2-40B4-BE49-F238E27FC236}">
              <a16:creationId xmlns:a16="http://schemas.microsoft.com/office/drawing/2014/main" id="{F7308980-1819-48EA-97E7-D90B582503BF}"/>
            </a:ext>
          </a:extLst>
        </xdr:cNvPr>
        <xdr:cNvSpPr/>
      </xdr:nvSpPr>
      <xdr:spPr>
        <a:xfrm>
          <a:off x="12804140" y="649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199" name="n_2aveValue【一般廃棄物処理施設】&#10;有形固定資産減価償却率">
          <a:extLst>
            <a:ext uri="{FF2B5EF4-FFF2-40B4-BE49-F238E27FC236}">
              <a16:creationId xmlns:a16="http://schemas.microsoft.com/office/drawing/2014/main" id="{3993D504-C104-4156-9D69-0C3163C919B1}"/>
            </a:ext>
          </a:extLst>
        </xdr:cNvPr>
        <xdr:cNvSpPr txBox="1"/>
      </xdr:nvSpPr>
      <xdr:spPr>
        <a:xfrm>
          <a:off x="126752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0" name="テキスト ボックス 199">
          <a:extLst>
            <a:ext uri="{FF2B5EF4-FFF2-40B4-BE49-F238E27FC236}">
              <a16:creationId xmlns:a16="http://schemas.microsoft.com/office/drawing/2014/main" id="{14335D08-5717-4571-85B4-CDA23CA3A14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1" name="テキスト ボックス 200">
          <a:extLst>
            <a:ext uri="{FF2B5EF4-FFF2-40B4-BE49-F238E27FC236}">
              <a16:creationId xmlns:a16="http://schemas.microsoft.com/office/drawing/2014/main" id="{3B595665-F539-4D81-ABEA-D07C8AE2D5EA}"/>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2" name="テキスト ボックス 201">
          <a:extLst>
            <a:ext uri="{FF2B5EF4-FFF2-40B4-BE49-F238E27FC236}">
              <a16:creationId xmlns:a16="http://schemas.microsoft.com/office/drawing/2014/main" id="{7D0839AA-890F-4605-B55F-15EFA2EB697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3" name="テキスト ボックス 202">
          <a:extLst>
            <a:ext uri="{FF2B5EF4-FFF2-40B4-BE49-F238E27FC236}">
              <a16:creationId xmlns:a16="http://schemas.microsoft.com/office/drawing/2014/main" id="{8D62F139-8E57-4E4B-864D-A1C280E5897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4" name="テキスト ボックス 203">
          <a:extLst>
            <a:ext uri="{FF2B5EF4-FFF2-40B4-BE49-F238E27FC236}">
              <a16:creationId xmlns:a16="http://schemas.microsoft.com/office/drawing/2014/main" id="{E8D88A88-3050-4159-B805-4F38D6EA0B6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92075</xdr:rowOff>
    </xdr:from>
    <xdr:to>
      <xdr:col>81</xdr:col>
      <xdr:colOff>101600</xdr:colOff>
      <xdr:row>39</xdr:row>
      <xdr:rowOff>22225</xdr:rowOff>
    </xdr:to>
    <xdr:sp macro="" textlink="">
      <xdr:nvSpPr>
        <xdr:cNvPr id="205" name="楕円 204">
          <a:extLst>
            <a:ext uri="{FF2B5EF4-FFF2-40B4-BE49-F238E27FC236}">
              <a16:creationId xmlns:a16="http://schemas.microsoft.com/office/drawing/2014/main" id="{60D4CC9A-39B6-49E4-B3D2-D662A99305F8}"/>
            </a:ext>
          </a:extLst>
        </xdr:cNvPr>
        <xdr:cNvSpPr/>
      </xdr:nvSpPr>
      <xdr:spPr>
        <a:xfrm>
          <a:off x="13578840" y="646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13352</xdr:rowOff>
    </xdr:from>
    <xdr:ext cx="405111" cy="259045"/>
    <xdr:sp macro="" textlink="">
      <xdr:nvSpPr>
        <xdr:cNvPr id="206" name="n_1mainValue【一般廃棄物処理施設】&#10;有形固定資産減価償却率">
          <a:extLst>
            <a:ext uri="{FF2B5EF4-FFF2-40B4-BE49-F238E27FC236}">
              <a16:creationId xmlns:a16="http://schemas.microsoft.com/office/drawing/2014/main" id="{3F5143A4-3360-4153-B550-BB0C20F0C027}"/>
            </a:ext>
          </a:extLst>
        </xdr:cNvPr>
        <xdr:cNvSpPr txBox="1"/>
      </xdr:nvSpPr>
      <xdr:spPr>
        <a:xfrm>
          <a:off x="134372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a:extLst>
            <a:ext uri="{FF2B5EF4-FFF2-40B4-BE49-F238E27FC236}">
              <a16:creationId xmlns:a16="http://schemas.microsoft.com/office/drawing/2014/main" id="{A6722776-1AD8-42CB-87B5-0C201AC87AC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a:extLst>
            <a:ext uri="{FF2B5EF4-FFF2-40B4-BE49-F238E27FC236}">
              <a16:creationId xmlns:a16="http://schemas.microsoft.com/office/drawing/2014/main" id="{130A0278-D696-45E7-9C12-3ADBFCED404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a:extLst>
            <a:ext uri="{FF2B5EF4-FFF2-40B4-BE49-F238E27FC236}">
              <a16:creationId xmlns:a16="http://schemas.microsoft.com/office/drawing/2014/main" id="{89A48D1D-78B8-4CBA-93FB-7BF6C1A277B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a:extLst>
            <a:ext uri="{FF2B5EF4-FFF2-40B4-BE49-F238E27FC236}">
              <a16:creationId xmlns:a16="http://schemas.microsoft.com/office/drawing/2014/main" id="{7048D1E4-1EBC-49AC-A48A-BFAD39D1E0E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a:extLst>
            <a:ext uri="{FF2B5EF4-FFF2-40B4-BE49-F238E27FC236}">
              <a16:creationId xmlns:a16="http://schemas.microsoft.com/office/drawing/2014/main" id="{C1544672-1CEF-42E1-9FA0-48570B6EEC1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a:extLst>
            <a:ext uri="{FF2B5EF4-FFF2-40B4-BE49-F238E27FC236}">
              <a16:creationId xmlns:a16="http://schemas.microsoft.com/office/drawing/2014/main" id="{1BEF32E2-0B5B-48A0-A90A-1AFE10D1845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a:extLst>
            <a:ext uri="{FF2B5EF4-FFF2-40B4-BE49-F238E27FC236}">
              <a16:creationId xmlns:a16="http://schemas.microsoft.com/office/drawing/2014/main" id="{D79C4774-BA27-4D75-B920-5492569A839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a:extLst>
            <a:ext uri="{FF2B5EF4-FFF2-40B4-BE49-F238E27FC236}">
              <a16:creationId xmlns:a16="http://schemas.microsoft.com/office/drawing/2014/main" id="{7C816F26-0E4E-4D63-BDB7-C28761965BF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5" name="テキスト ボックス 214">
          <a:extLst>
            <a:ext uri="{FF2B5EF4-FFF2-40B4-BE49-F238E27FC236}">
              <a16:creationId xmlns:a16="http://schemas.microsoft.com/office/drawing/2014/main" id="{A47BAC56-17E5-42DE-8F5F-385449A6D90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6" name="直線コネクタ 215">
          <a:extLst>
            <a:ext uri="{FF2B5EF4-FFF2-40B4-BE49-F238E27FC236}">
              <a16:creationId xmlns:a16="http://schemas.microsoft.com/office/drawing/2014/main" id="{7CF83872-0970-4B26-9582-DBA740F29BD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17" name="直線コネクタ 216">
          <a:extLst>
            <a:ext uri="{FF2B5EF4-FFF2-40B4-BE49-F238E27FC236}">
              <a16:creationId xmlns:a16="http://schemas.microsoft.com/office/drawing/2014/main" id="{B36EC5EA-F981-49A4-913C-931F55B3EF1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18" name="テキスト ボックス 217">
          <a:extLst>
            <a:ext uri="{FF2B5EF4-FFF2-40B4-BE49-F238E27FC236}">
              <a16:creationId xmlns:a16="http://schemas.microsoft.com/office/drawing/2014/main" id="{7BFF0337-36E7-4D5B-9B5C-1BF35E655112}"/>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19" name="直線コネクタ 218">
          <a:extLst>
            <a:ext uri="{FF2B5EF4-FFF2-40B4-BE49-F238E27FC236}">
              <a16:creationId xmlns:a16="http://schemas.microsoft.com/office/drawing/2014/main" id="{2C3669E0-A943-4284-8E50-CFBD9B04EF6F}"/>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0" name="テキスト ボックス 219">
          <a:extLst>
            <a:ext uri="{FF2B5EF4-FFF2-40B4-BE49-F238E27FC236}">
              <a16:creationId xmlns:a16="http://schemas.microsoft.com/office/drawing/2014/main" id="{8CA595EC-8F3F-4B4A-9B88-DBA2969A1D87}"/>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1" name="直線コネクタ 220">
          <a:extLst>
            <a:ext uri="{FF2B5EF4-FFF2-40B4-BE49-F238E27FC236}">
              <a16:creationId xmlns:a16="http://schemas.microsoft.com/office/drawing/2014/main" id="{2F0233C1-745D-4114-B1BE-E13DDE0A7739}"/>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2" name="テキスト ボックス 221">
          <a:extLst>
            <a:ext uri="{FF2B5EF4-FFF2-40B4-BE49-F238E27FC236}">
              <a16:creationId xmlns:a16="http://schemas.microsoft.com/office/drawing/2014/main" id="{F511A319-10A9-49C6-8048-5E14FFCD9C45}"/>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3" name="直線コネクタ 222">
          <a:extLst>
            <a:ext uri="{FF2B5EF4-FFF2-40B4-BE49-F238E27FC236}">
              <a16:creationId xmlns:a16="http://schemas.microsoft.com/office/drawing/2014/main" id="{3C008C0A-E547-4539-8887-4DE3E2F046A9}"/>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24" name="テキスト ボックス 223">
          <a:extLst>
            <a:ext uri="{FF2B5EF4-FFF2-40B4-BE49-F238E27FC236}">
              <a16:creationId xmlns:a16="http://schemas.microsoft.com/office/drawing/2014/main" id="{639EB33E-A273-46D3-AD46-C6FA94B5D412}"/>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25" name="直線コネクタ 224">
          <a:extLst>
            <a:ext uri="{FF2B5EF4-FFF2-40B4-BE49-F238E27FC236}">
              <a16:creationId xmlns:a16="http://schemas.microsoft.com/office/drawing/2014/main" id="{AE5B9BAD-90DC-4073-9E0D-ED65676D2903}"/>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26" name="テキスト ボックス 225">
          <a:extLst>
            <a:ext uri="{FF2B5EF4-FFF2-40B4-BE49-F238E27FC236}">
              <a16:creationId xmlns:a16="http://schemas.microsoft.com/office/drawing/2014/main" id="{2E52B0BB-2638-4121-A8A4-8641FFD46CDE}"/>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7" name="直線コネクタ 226">
          <a:extLst>
            <a:ext uri="{FF2B5EF4-FFF2-40B4-BE49-F238E27FC236}">
              <a16:creationId xmlns:a16="http://schemas.microsoft.com/office/drawing/2014/main" id="{67AA8D0C-B29C-489E-B041-832C136F92D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28" name="テキスト ボックス 227">
          <a:extLst>
            <a:ext uri="{FF2B5EF4-FFF2-40B4-BE49-F238E27FC236}">
              <a16:creationId xmlns:a16="http://schemas.microsoft.com/office/drawing/2014/main" id="{90115D4B-57F4-4B30-95BD-13E29B52B8A4}"/>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29" name="【一般廃棄物処理施設】&#10;一人当たり有形固定資産（償却資産）額グラフ枠">
          <a:extLst>
            <a:ext uri="{FF2B5EF4-FFF2-40B4-BE49-F238E27FC236}">
              <a16:creationId xmlns:a16="http://schemas.microsoft.com/office/drawing/2014/main" id="{475A9CE2-240B-4DA5-98C9-EF085D9C0B9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0" name="直線コネクタ 229">
          <a:extLst>
            <a:ext uri="{FF2B5EF4-FFF2-40B4-BE49-F238E27FC236}">
              <a16:creationId xmlns:a16="http://schemas.microsoft.com/office/drawing/2014/main" id="{BA01527E-015A-4B8F-BF11-6702F02D738C}"/>
            </a:ext>
          </a:extLst>
        </xdr:cNvPr>
        <xdr:cNvCxnSpPr/>
      </xdr:nvCxnSpPr>
      <xdr:spPr>
        <a:xfrm flipV="1">
          <a:off x="19509104" y="5751454"/>
          <a:ext cx="0" cy="132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1" name="【一般廃棄物処理施設】&#10;一人当たり有形固定資産（償却資産）額最小値テキスト">
          <a:extLst>
            <a:ext uri="{FF2B5EF4-FFF2-40B4-BE49-F238E27FC236}">
              <a16:creationId xmlns:a16="http://schemas.microsoft.com/office/drawing/2014/main" id="{9AACC6C0-A0A1-4516-8138-1A4078774B36}"/>
            </a:ext>
          </a:extLst>
        </xdr:cNvPr>
        <xdr:cNvSpPr txBox="1"/>
      </xdr:nvSpPr>
      <xdr:spPr>
        <a:xfrm>
          <a:off x="19547840" y="708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32" name="直線コネクタ 231">
          <a:extLst>
            <a:ext uri="{FF2B5EF4-FFF2-40B4-BE49-F238E27FC236}">
              <a16:creationId xmlns:a16="http://schemas.microsoft.com/office/drawing/2014/main" id="{BB2BDF0E-3FA8-4ABA-9196-D9897AAEA710}"/>
            </a:ext>
          </a:extLst>
        </xdr:cNvPr>
        <xdr:cNvCxnSpPr/>
      </xdr:nvCxnSpPr>
      <xdr:spPr>
        <a:xfrm>
          <a:off x="19443700" y="70778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33" name="【一般廃棄物処理施設】&#10;一人当たり有形固定資産（償却資産）額最大値テキスト">
          <a:extLst>
            <a:ext uri="{FF2B5EF4-FFF2-40B4-BE49-F238E27FC236}">
              <a16:creationId xmlns:a16="http://schemas.microsoft.com/office/drawing/2014/main" id="{2FCC1364-B077-4F54-9CA4-26ABF75565DA}"/>
            </a:ext>
          </a:extLst>
        </xdr:cNvPr>
        <xdr:cNvSpPr txBox="1"/>
      </xdr:nvSpPr>
      <xdr:spPr>
        <a:xfrm>
          <a:off x="19547840" y="553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34" name="直線コネクタ 233">
          <a:extLst>
            <a:ext uri="{FF2B5EF4-FFF2-40B4-BE49-F238E27FC236}">
              <a16:creationId xmlns:a16="http://schemas.microsoft.com/office/drawing/2014/main" id="{3848D9B4-8E2D-42AB-B60D-FE11981370F3}"/>
            </a:ext>
          </a:extLst>
        </xdr:cNvPr>
        <xdr:cNvCxnSpPr/>
      </xdr:nvCxnSpPr>
      <xdr:spPr>
        <a:xfrm>
          <a:off x="19443700" y="5751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35" name="【一般廃棄物処理施設】&#10;一人当たり有形固定資産（償却資産）額平均値テキスト">
          <a:extLst>
            <a:ext uri="{FF2B5EF4-FFF2-40B4-BE49-F238E27FC236}">
              <a16:creationId xmlns:a16="http://schemas.microsoft.com/office/drawing/2014/main" id="{17403F3F-5A86-41CB-BE85-A2E606CC4B7F}"/>
            </a:ext>
          </a:extLst>
        </xdr:cNvPr>
        <xdr:cNvSpPr txBox="1"/>
      </xdr:nvSpPr>
      <xdr:spPr>
        <a:xfrm>
          <a:off x="19547840" y="6760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36" name="フローチャート: 判断 235">
          <a:extLst>
            <a:ext uri="{FF2B5EF4-FFF2-40B4-BE49-F238E27FC236}">
              <a16:creationId xmlns:a16="http://schemas.microsoft.com/office/drawing/2014/main" id="{5312DC95-C49C-4081-A0CD-2261AE86344E}"/>
            </a:ext>
          </a:extLst>
        </xdr:cNvPr>
        <xdr:cNvSpPr/>
      </xdr:nvSpPr>
      <xdr:spPr>
        <a:xfrm>
          <a:off x="19458940" y="6782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37" name="フローチャート: 判断 236">
          <a:extLst>
            <a:ext uri="{FF2B5EF4-FFF2-40B4-BE49-F238E27FC236}">
              <a16:creationId xmlns:a16="http://schemas.microsoft.com/office/drawing/2014/main" id="{BB7A581D-2B3D-47C3-8352-37887BE63B83}"/>
            </a:ext>
          </a:extLst>
        </xdr:cNvPr>
        <xdr:cNvSpPr/>
      </xdr:nvSpPr>
      <xdr:spPr>
        <a:xfrm>
          <a:off x="18735040" y="66857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38" name="n_1aveValue【一般廃棄物処理施設】&#10;一人当たり有形固定資産（償却資産）額">
          <a:extLst>
            <a:ext uri="{FF2B5EF4-FFF2-40B4-BE49-F238E27FC236}">
              <a16:creationId xmlns:a16="http://schemas.microsoft.com/office/drawing/2014/main" id="{E4C31F29-CB41-4024-85BE-DD8EE93E315B}"/>
            </a:ext>
          </a:extLst>
        </xdr:cNvPr>
        <xdr:cNvSpPr txBox="1"/>
      </xdr:nvSpPr>
      <xdr:spPr>
        <a:xfrm>
          <a:off x="18496495" y="646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39" name="フローチャート: 判断 238">
          <a:extLst>
            <a:ext uri="{FF2B5EF4-FFF2-40B4-BE49-F238E27FC236}">
              <a16:creationId xmlns:a16="http://schemas.microsoft.com/office/drawing/2014/main" id="{DB66C8A9-B8C7-47FA-9D5F-9D3FB460043C}"/>
            </a:ext>
          </a:extLst>
        </xdr:cNvPr>
        <xdr:cNvSpPr/>
      </xdr:nvSpPr>
      <xdr:spPr>
        <a:xfrm>
          <a:off x="17937480" y="6697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0" name="n_2aveValue【一般廃棄物処理施設】&#10;一人当たり有形固定資産（償却資産）額">
          <a:extLst>
            <a:ext uri="{FF2B5EF4-FFF2-40B4-BE49-F238E27FC236}">
              <a16:creationId xmlns:a16="http://schemas.microsoft.com/office/drawing/2014/main" id="{C9DA7CF6-E839-4433-BB18-80F38938EC36}"/>
            </a:ext>
          </a:extLst>
        </xdr:cNvPr>
        <xdr:cNvSpPr txBox="1"/>
      </xdr:nvSpPr>
      <xdr:spPr>
        <a:xfrm>
          <a:off x="17734495" y="647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1" name="テキスト ボックス 240">
          <a:extLst>
            <a:ext uri="{FF2B5EF4-FFF2-40B4-BE49-F238E27FC236}">
              <a16:creationId xmlns:a16="http://schemas.microsoft.com/office/drawing/2014/main" id="{AACCA083-AB24-4C90-8934-4F98EC0011E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2" name="テキスト ボックス 241">
          <a:extLst>
            <a:ext uri="{FF2B5EF4-FFF2-40B4-BE49-F238E27FC236}">
              <a16:creationId xmlns:a16="http://schemas.microsoft.com/office/drawing/2014/main" id="{3CB3615D-DC5F-49E0-878E-78940F00496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3" name="テキスト ボックス 242">
          <a:extLst>
            <a:ext uri="{FF2B5EF4-FFF2-40B4-BE49-F238E27FC236}">
              <a16:creationId xmlns:a16="http://schemas.microsoft.com/office/drawing/2014/main" id="{D7FFF254-39B9-4725-8DDA-293E6C69FE4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4" name="テキスト ボックス 243">
          <a:extLst>
            <a:ext uri="{FF2B5EF4-FFF2-40B4-BE49-F238E27FC236}">
              <a16:creationId xmlns:a16="http://schemas.microsoft.com/office/drawing/2014/main" id="{10B8C039-89CA-4418-A296-7E22B0931E8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5" name="テキスト ボックス 244">
          <a:extLst>
            <a:ext uri="{FF2B5EF4-FFF2-40B4-BE49-F238E27FC236}">
              <a16:creationId xmlns:a16="http://schemas.microsoft.com/office/drawing/2014/main" id="{B7C129B8-B61E-47B9-AC6A-671B1C80B96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35030</xdr:rowOff>
    </xdr:from>
    <xdr:to>
      <xdr:col>112</xdr:col>
      <xdr:colOff>38100</xdr:colOff>
      <xdr:row>40</xdr:row>
      <xdr:rowOff>136630</xdr:rowOff>
    </xdr:to>
    <xdr:sp macro="" textlink="">
      <xdr:nvSpPr>
        <xdr:cNvPr id="246" name="楕円 245">
          <a:extLst>
            <a:ext uri="{FF2B5EF4-FFF2-40B4-BE49-F238E27FC236}">
              <a16:creationId xmlns:a16="http://schemas.microsoft.com/office/drawing/2014/main" id="{03DB142A-0472-41D3-A14B-1DC414EA75E7}"/>
            </a:ext>
          </a:extLst>
        </xdr:cNvPr>
        <xdr:cNvSpPr/>
      </xdr:nvSpPr>
      <xdr:spPr>
        <a:xfrm>
          <a:off x="18735040" y="6740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127757</xdr:rowOff>
    </xdr:from>
    <xdr:ext cx="599010" cy="259045"/>
    <xdr:sp macro="" textlink="">
      <xdr:nvSpPr>
        <xdr:cNvPr id="247" name="n_1mainValue【一般廃棄物処理施設】&#10;一人当たり有形固定資産（償却資産）額">
          <a:extLst>
            <a:ext uri="{FF2B5EF4-FFF2-40B4-BE49-F238E27FC236}">
              <a16:creationId xmlns:a16="http://schemas.microsoft.com/office/drawing/2014/main" id="{F8FECCE1-7BE6-49B0-86B7-D5DD4B38D0D6}"/>
            </a:ext>
          </a:extLst>
        </xdr:cNvPr>
        <xdr:cNvSpPr txBox="1"/>
      </xdr:nvSpPr>
      <xdr:spPr>
        <a:xfrm>
          <a:off x="18496495" y="683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8" name="正方形/長方形 247">
          <a:extLst>
            <a:ext uri="{FF2B5EF4-FFF2-40B4-BE49-F238E27FC236}">
              <a16:creationId xmlns:a16="http://schemas.microsoft.com/office/drawing/2014/main" id="{08864075-4885-43B4-8F25-E3B629CF26B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9" name="正方形/長方形 248">
          <a:extLst>
            <a:ext uri="{FF2B5EF4-FFF2-40B4-BE49-F238E27FC236}">
              <a16:creationId xmlns:a16="http://schemas.microsoft.com/office/drawing/2014/main" id="{927882B6-EE03-49EC-BE0E-ED19B8A3080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0" name="正方形/長方形 249">
          <a:extLst>
            <a:ext uri="{FF2B5EF4-FFF2-40B4-BE49-F238E27FC236}">
              <a16:creationId xmlns:a16="http://schemas.microsoft.com/office/drawing/2014/main" id="{DBD9FA95-6F35-49F1-B9A2-1A69BAF501A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1" name="正方形/長方形 250">
          <a:extLst>
            <a:ext uri="{FF2B5EF4-FFF2-40B4-BE49-F238E27FC236}">
              <a16:creationId xmlns:a16="http://schemas.microsoft.com/office/drawing/2014/main" id="{3E34362A-5804-423A-A00B-DCADBF7A05D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2" name="正方形/長方形 251">
          <a:extLst>
            <a:ext uri="{FF2B5EF4-FFF2-40B4-BE49-F238E27FC236}">
              <a16:creationId xmlns:a16="http://schemas.microsoft.com/office/drawing/2014/main" id="{089076C7-438F-41CC-82AA-15D3777E338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3" name="正方形/長方形 252">
          <a:extLst>
            <a:ext uri="{FF2B5EF4-FFF2-40B4-BE49-F238E27FC236}">
              <a16:creationId xmlns:a16="http://schemas.microsoft.com/office/drawing/2014/main" id="{34609A79-552A-4351-B360-C75F6C8CADA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4" name="正方形/長方形 253">
          <a:extLst>
            <a:ext uri="{FF2B5EF4-FFF2-40B4-BE49-F238E27FC236}">
              <a16:creationId xmlns:a16="http://schemas.microsoft.com/office/drawing/2014/main" id="{BF076F26-A3CE-4CB3-8394-BB5B6627A93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5" name="正方形/長方形 254">
          <a:extLst>
            <a:ext uri="{FF2B5EF4-FFF2-40B4-BE49-F238E27FC236}">
              <a16:creationId xmlns:a16="http://schemas.microsoft.com/office/drawing/2014/main" id="{91DAC2D5-7A72-4FBF-97C7-A6DFDFB9427E}"/>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56" name="正方形/長方形 255">
          <a:extLst>
            <a:ext uri="{FF2B5EF4-FFF2-40B4-BE49-F238E27FC236}">
              <a16:creationId xmlns:a16="http://schemas.microsoft.com/office/drawing/2014/main" id="{9AB3F197-1A51-4E36-BFE2-C64C7B4B832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7" name="正方形/長方形 256">
          <a:extLst>
            <a:ext uri="{FF2B5EF4-FFF2-40B4-BE49-F238E27FC236}">
              <a16:creationId xmlns:a16="http://schemas.microsoft.com/office/drawing/2014/main" id="{52EC6947-BF1E-4AA6-9CE7-869E2E62630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8" name="正方形/長方形 257">
          <a:extLst>
            <a:ext uri="{FF2B5EF4-FFF2-40B4-BE49-F238E27FC236}">
              <a16:creationId xmlns:a16="http://schemas.microsoft.com/office/drawing/2014/main" id="{451A7B92-2238-4574-AD50-D732D2707DD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9" name="正方形/長方形 258">
          <a:extLst>
            <a:ext uri="{FF2B5EF4-FFF2-40B4-BE49-F238E27FC236}">
              <a16:creationId xmlns:a16="http://schemas.microsoft.com/office/drawing/2014/main" id="{5F866CEA-5281-457A-92D3-F15333A7D4D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0" name="正方形/長方形 259">
          <a:extLst>
            <a:ext uri="{FF2B5EF4-FFF2-40B4-BE49-F238E27FC236}">
              <a16:creationId xmlns:a16="http://schemas.microsoft.com/office/drawing/2014/main" id="{5976F4B3-3A64-47A0-9C36-E9434F76F64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1" name="正方形/長方形 260">
          <a:extLst>
            <a:ext uri="{FF2B5EF4-FFF2-40B4-BE49-F238E27FC236}">
              <a16:creationId xmlns:a16="http://schemas.microsoft.com/office/drawing/2014/main" id="{F9F34B4E-ED23-49EC-944F-D7575D6D4F6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2" name="正方形/長方形 261">
          <a:extLst>
            <a:ext uri="{FF2B5EF4-FFF2-40B4-BE49-F238E27FC236}">
              <a16:creationId xmlns:a16="http://schemas.microsoft.com/office/drawing/2014/main" id="{F013608B-CC56-41C8-A3D4-AFDE1D72C12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3" name="正方形/長方形 262">
          <a:extLst>
            <a:ext uri="{FF2B5EF4-FFF2-40B4-BE49-F238E27FC236}">
              <a16:creationId xmlns:a16="http://schemas.microsoft.com/office/drawing/2014/main" id="{B3DF435F-CA81-4CD7-9B15-4DF27FDFF42A}"/>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64" name="正方形/長方形 263">
          <a:extLst>
            <a:ext uri="{FF2B5EF4-FFF2-40B4-BE49-F238E27FC236}">
              <a16:creationId xmlns:a16="http://schemas.microsoft.com/office/drawing/2014/main" id="{A9DDA692-874D-4204-B244-C634E6F3E4C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5" name="正方形/長方形 264">
          <a:extLst>
            <a:ext uri="{FF2B5EF4-FFF2-40B4-BE49-F238E27FC236}">
              <a16:creationId xmlns:a16="http://schemas.microsoft.com/office/drawing/2014/main" id="{F8EC4389-54DF-4E2C-9FF4-B52B46A3F10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6" name="正方形/長方形 265">
          <a:extLst>
            <a:ext uri="{FF2B5EF4-FFF2-40B4-BE49-F238E27FC236}">
              <a16:creationId xmlns:a16="http://schemas.microsoft.com/office/drawing/2014/main" id="{D392BBF8-6E24-4CD9-BE4F-3F999928F6F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7" name="正方形/長方形 266">
          <a:extLst>
            <a:ext uri="{FF2B5EF4-FFF2-40B4-BE49-F238E27FC236}">
              <a16:creationId xmlns:a16="http://schemas.microsoft.com/office/drawing/2014/main" id="{721D8968-D5B9-4998-AC90-54F597A678E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8" name="正方形/長方形 267">
          <a:extLst>
            <a:ext uri="{FF2B5EF4-FFF2-40B4-BE49-F238E27FC236}">
              <a16:creationId xmlns:a16="http://schemas.microsoft.com/office/drawing/2014/main" id="{E6C05059-F773-47C1-A086-D349711130D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9" name="正方形/長方形 268">
          <a:extLst>
            <a:ext uri="{FF2B5EF4-FFF2-40B4-BE49-F238E27FC236}">
              <a16:creationId xmlns:a16="http://schemas.microsoft.com/office/drawing/2014/main" id="{8A912F64-6B02-4E14-A87C-67C11A620B6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0" name="正方形/長方形 269">
          <a:extLst>
            <a:ext uri="{FF2B5EF4-FFF2-40B4-BE49-F238E27FC236}">
              <a16:creationId xmlns:a16="http://schemas.microsoft.com/office/drawing/2014/main" id="{E5ABA76E-48B0-4381-926C-149E5935834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1" name="正方形/長方形 270">
          <a:extLst>
            <a:ext uri="{FF2B5EF4-FFF2-40B4-BE49-F238E27FC236}">
              <a16:creationId xmlns:a16="http://schemas.microsoft.com/office/drawing/2014/main" id="{99AA032C-D32B-41F5-BB5B-9F21787E6DD6}"/>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72" name="正方形/長方形 271">
          <a:extLst>
            <a:ext uri="{FF2B5EF4-FFF2-40B4-BE49-F238E27FC236}">
              <a16:creationId xmlns:a16="http://schemas.microsoft.com/office/drawing/2014/main" id="{AB991F39-9EA8-4A3F-B303-46F2C078102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3" name="正方形/長方形 272">
          <a:extLst>
            <a:ext uri="{FF2B5EF4-FFF2-40B4-BE49-F238E27FC236}">
              <a16:creationId xmlns:a16="http://schemas.microsoft.com/office/drawing/2014/main" id="{8D58825B-4C6B-470B-A919-41EBDCB31B2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4" name="正方形/長方形 273">
          <a:extLst>
            <a:ext uri="{FF2B5EF4-FFF2-40B4-BE49-F238E27FC236}">
              <a16:creationId xmlns:a16="http://schemas.microsoft.com/office/drawing/2014/main" id="{4E42BAE3-9BEC-4B40-8770-AD905E5A28A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5" name="正方形/長方形 274">
          <a:extLst>
            <a:ext uri="{FF2B5EF4-FFF2-40B4-BE49-F238E27FC236}">
              <a16:creationId xmlns:a16="http://schemas.microsoft.com/office/drawing/2014/main" id="{AEB9B128-43D5-468A-B5AF-4D1CB998549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6" name="正方形/長方形 275">
          <a:extLst>
            <a:ext uri="{FF2B5EF4-FFF2-40B4-BE49-F238E27FC236}">
              <a16:creationId xmlns:a16="http://schemas.microsoft.com/office/drawing/2014/main" id="{64B9581B-3D7D-4724-A8D6-DDCDDDF9F65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7" name="正方形/長方形 276">
          <a:extLst>
            <a:ext uri="{FF2B5EF4-FFF2-40B4-BE49-F238E27FC236}">
              <a16:creationId xmlns:a16="http://schemas.microsoft.com/office/drawing/2014/main" id="{8CD2DD4B-5540-4C25-AA22-72A92B81DF4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8" name="正方形/長方形 277">
          <a:extLst>
            <a:ext uri="{FF2B5EF4-FFF2-40B4-BE49-F238E27FC236}">
              <a16:creationId xmlns:a16="http://schemas.microsoft.com/office/drawing/2014/main" id="{4EA0564F-42D1-4D83-90A2-650792963B7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9" name="正方形/長方形 278">
          <a:extLst>
            <a:ext uri="{FF2B5EF4-FFF2-40B4-BE49-F238E27FC236}">
              <a16:creationId xmlns:a16="http://schemas.microsoft.com/office/drawing/2014/main" id="{978E15AC-FC26-4EA5-9D49-594B5D787717}"/>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80" name="正方形/長方形 279">
          <a:extLst>
            <a:ext uri="{FF2B5EF4-FFF2-40B4-BE49-F238E27FC236}">
              <a16:creationId xmlns:a16="http://schemas.microsoft.com/office/drawing/2014/main" id="{1DAFCC3D-BF7F-4F2D-BA29-4BBDD07A75F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1" name="正方形/長方形 280">
          <a:extLst>
            <a:ext uri="{FF2B5EF4-FFF2-40B4-BE49-F238E27FC236}">
              <a16:creationId xmlns:a16="http://schemas.microsoft.com/office/drawing/2014/main" id="{58581FC7-8CA0-470E-901A-73E94E72E2A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2" name="正方形/長方形 281">
          <a:extLst>
            <a:ext uri="{FF2B5EF4-FFF2-40B4-BE49-F238E27FC236}">
              <a16:creationId xmlns:a16="http://schemas.microsoft.com/office/drawing/2014/main" id="{5492CE64-1FA0-43E8-BA2D-EBFB9816663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3" name="正方形/長方形 282">
          <a:extLst>
            <a:ext uri="{FF2B5EF4-FFF2-40B4-BE49-F238E27FC236}">
              <a16:creationId xmlns:a16="http://schemas.microsoft.com/office/drawing/2014/main" id="{6F3A38A5-F941-4EFC-B83F-C31E618A192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4" name="正方形/長方形 283">
          <a:extLst>
            <a:ext uri="{FF2B5EF4-FFF2-40B4-BE49-F238E27FC236}">
              <a16:creationId xmlns:a16="http://schemas.microsoft.com/office/drawing/2014/main" id="{09973E50-9118-4B9F-A07A-08B3355D5DA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5" name="正方形/長方形 284">
          <a:extLst>
            <a:ext uri="{FF2B5EF4-FFF2-40B4-BE49-F238E27FC236}">
              <a16:creationId xmlns:a16="http://schemas.microsoft.com/office/drawing/2014/main" id="{076DC8D7-7E65-474F-A2B2-485E588E535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6" name="正方形/長方形 285">
          <a:extLst>
            <a:ext uri="{FF2B5EF4-FFF2-40B4-BE49-F238E27FC236}">
              <a16:creationId xmlns:a16="http://schemas.microsoft.com/office/drawing/2014/main" id="{6E13B7F2-3D1D-4D30-8BE8-5C997EC61FC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7" name="正方形/長方形 286">
          <a:extLst>
            <a:ext uri="{FF2B5EF4-FFF2-40B4-BE49-F238E27FC236}">
              <a16:creationId xmlns:a16="http://schemas.microsoft.com/office/drawing/2014/main" id="{CD98E0DE-C354-40FA-9440-2ECD8C4EAE1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1D6A53EF-8A34-47DF-BD98-30E6DAA6AD7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9" name="直線コネクタ 288">
          <a:extLst>
            <a:ext uri="{FF2B5EF4-FFF2-40B4-BE49-F238E27FC236}">
              <a16:creationId xmlns:a16="http://schemas.microsoft.com/office/drawing/2014/main" id="{249B9BAE-222B-41DB-ABC2-D7EEE6D558C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90" name="直線コネクタ 289">
          <a:extLst>
            <a:ext uri="{FF2B5EF4-FFF2-40B4-BE49-F238E27FC236}">
              <a16:creationId xmlns:a16="http://schemas.microsoft.com/office/drawing/2014/main" id="{359C6DFA-2B2A-4EAB-95AD-356A5AB1FAB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1" name="テキスト ボックス 290">
          <a:extLst>
            <a:ext uri="{FF2B5EF4-FFF2-40B4-BE49-F238E27FC236}">
              <a16:creationId xmlns:a16="http://schemas.microsoft.com/office/drawing/2014/main" id="{48D02083-5537-4AF3-9D40-47F60519B6C6}"/>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2" name="直線コネクタ 291">
          <a:extLst>
            <a:ext uri="{FF2B5EF4-FFF2-40B4-BE49-F238E27FC236}">
              <a16:creationId xmlns:a16="http://schemas.microsoft.com/office/drawing/2014/main" id="{200ABFC2-E553-4548-AA19-F2FE953FD32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922A1719-8998-431D-B691-3D4134C803E1}"/>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94" name="直線コネクタ 293">
          <a:extLst>
            <a:ext uri="{FF2B5EF4-FFF2-40B4-BE49-F238E27FC236}">
              <a16:creationId xmlns:a16="http://schemas.microsoft.com/office/drawing/2014/main" id="{BCA8D198-7870-4872-BC9F-907EB43E3EDD}"/>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C24D5EBC-042F-414F-8553-820B7E3A4775}"/>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6" name="直線コネクタ 295">
          <a:extLst>
            <a:ext uri="{FF2B5EF4-FFF2-40B4-BE49-F238E27FC236}">
              <a16:creationId xmlns:a16="http://schemas.microsoft.com/office/drawing/2014/main" id="{68C08495-2D56-4CDB-91E3-95651AB2C293}"/>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F5235F81-6588-47D9-A6DA-56908BF84FD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8" name="直線コネクタ 297">
          <a:extLst>
            <a:ext uri="{FF2B5EF4-FFF2-40B4-BE49-F238E27FC236}">
              <a16:creationId xmlns:a16="http://schemas.microsoft.com/office/drawing/2014/main" id="{FDA2C422-195F-49E1-8DF3-92ABF1E3DCA1}"/>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579AB72A-3ABA-47F6-A572-E007630F5BA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00" name="直線コネクタ 299">
          <a:extLst>
            <a:ext uri="{FF2B5EF4-FFF2-40B4-BE49-F238E27FC236}">
              <a16:creationId xmlns:a16="http://schemas.microsoft.com/office/drawing/2014/main" id="{428F4181-9740-433A-8013-406BE89006B4}"/>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1" name="テキスト ボックス 300">
          <a:extLst>
            <a:ext uri="{FF2B5EF4-FFF2-40B4-BE49-F238E27FC236}">
              <a16:creationId xmlns:a16="http://schemas.microsoft.com/office/drawing/2014/main" id="{A13CDBB3-A12F-4BC4-996D-5526C8854EAB}"/>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2" name="直線コネクタ 301">
          <a:extLst>
            <a:ext uri="{FF2B5EF4-FFF2-40B4-BE49-F238E27FC236}">
              <a16:creationId xmlns:a16="http://schemas.microsoft.com/office/drawing/2014/main" id="{9979B53A-D3CF-4EEC-B724-F135F764C74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D7513BDC-85CD-4DDF-8871-54AE4C456E4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4" name="【庁舎】&#10;有形固定資産減価償却率グラフ枠">
          <a:extLst>
            <a:ext uri="{FF2B5EF4-FFF2-40B4-BE49-F238E27FC236}">
              <a16:creationId xmlns:a16="http://schemas.microsoft.com/office/drawing/2014/main" id="{06E3FF05-E498-42E9-A53B-6E59097797F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05" name="直線コネクタ 304">
          <a:extLst>
            <a:ext uri="{FF2B5EF4-FFF2-40B4-BE49-F238E27FC236}">
              <a16:creationId xmlns:a16="http://schemas.microsoft.com/office/drawing/2014/main" id="{4ACE72CF-8440-468F-90C7-F591A4A5E14D}"/>
            </a:ext>
          </a:extLst>
        </xdr:cNvPr>
        <xdr:cNvCxnSpPr/>
      </xdr:nvCxnSpPr>
      <xdr:spPr>
        <a:xfrm flipV="1">
          <a:off x="14375764" y="16713381"/>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06" name="【庁舎】&#10;有形固定資産減価償却率最小値テキスト">
          <a:extLst>
            <a:ext uri="{FF2B5EF4-FFF2-40B4-BE49-F238E27FC236}">
              <a16:creationId xmlns:a16="http://schemas.microsoft.com/office/drawing/2014/main" id="{D409F0A2-31BD-42A5-93B7-EFA86965A74B}"/>
            </a:ext>
          </a:extLst>
        </xdr:cNvPr>
        <xdr:cNvSpPr txBox="1"/>
      </xdr:nvSpPr>
      <xdr:spPr>
        <a:xfrm>
          <a:off x="14414500" y="181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07" name="直線コネクタ 306">
          <a:extLst>
            <a:ext uri="{FF2B5EF4-FFF2-40B4-BE49-F238E27FC236}">
              <a16:creationId xmlns:a16="http://schemas.microsoft.com/office/drawing/2014/main" id="{B699A78A-3C6B-400C-8894-5033D50F4D93}"/>
            </a:ext>
          </a:extLst>
        </xdr:cNvPr>
        <xdr:cNvCxnSpPr/>
      </xdr:nvCxnSpPr>
      <xdr:spPr>
        <a:xfrm>
          <a:off x="14287500" y="1811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08" name="【庁舎】&#10;有形固定資産減価償却率最大値テキスト">
          <a:extLst>
            <a:ext uri="{FF2B5EF4-FFF2-40B4-BE49-F238E27FC236}">
              <a16:creationId xmlns:a16="http://schemas.microsoft.com/office/drawing/2014/main" id="{C31A6465-2079-4FA0-B4D0-DA72DE01902D}"/>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09" name="直線コネクタ 308">
          <a:extLst>
            <a:ext uri="{FF2B5EF4-FFF2-40B4-BE49-F238E27FC236}">
              <a16:creationId xmlns:a16="http://schemas.microsoft.com/office/drawing/2014/main" id="{1C1CBFAF-01DF-4A39-87C1-76FF7A18F426}"/>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10" name="【庁舎】&#10;有形固定資産減価償却率平均値テキスト">
          <a:extLst>
            <a:ext uri="{FF2B5EF4-FFF2-40B4-BE49-F238E27FC236}">
              <a16:creationId xmlns:a16="http://schemas.microsoft.com/office/drawing/2014/main" id="{6244CF8E-EAEC-4EE7-8D10-CEE257760EE7}"/>
            </a:ext>
          </a:extLst>
        </xdr:cNvPr>
        <xdr:cNvSpPr txBox="1"/>
      </xdr:nvSpPr>
      <xdr:spPr>
        <a:xfrm>
          <a:off x="14414500" y="17300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11" name="フローチャート: 判断 310">
          <a:extLst>
            <a:ext uri="{FF2B5EF4-FFF2-40B4-BE49-F238E27FC236}">
              <a16:creationId xmlns:a16="http://schemas.microsoft.com/office/drawing/2014/main" id="{27F1BB7D-D7BC-4437-AD43-38326F7955CE}"/>
            </a:ext>
          </a:extLst>
        </xdr:cNvPr>
        <xdr:cNvSpPr/>
      </xdr:nvSpPr>
      <xdr:spPr>
        <a:xfrm>
          <a:off x="14325600" y="1732171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12" name="フローチャート: 判断 311">
          <a:extLst>
            <a:ext uri="{FF2B5EF4-FFF2-40B4-BE49-F238E27FC236}">
              <a16:creationId xmlns:a16="http://schemas.microsoft.com/office/drawing/2014/main" id="{50AB1D4D-2AB7-4FB7-8A35-A81067750D05}"/>
            </a:ext>
          </a:extLst>
        </xdr:cNvPr>
        <xdr:cNvSpPr/>
      </xdr:nvSpPr>
      <xdr:spPr>
        <a:xfrm>
          <a:off x="13578840" y="1727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13" name="n_1aveValue【庁舎】&#10;有形固定資産減価償却率">
          <a:extLst>
            <a:ext uri="{FF2B5EF4-FFF2-40B4-BE49-F238E27FC236}">
              <a16:creationId xmlns:a16="http://schemas.microsoft.com/office/drawing/2014/main" id="{59321EA8-26B3-4F75-BE0A-1D0C04C21284}"/>
            </a:ext>
          </a:extLst>
        </xdr:cNvPr>
        <xdr:cNvSpPr txBox="1"/>
      </xdr:nvSpPr>
      <xdr:spPr>
        <a:xfrm>
          <a:off x="13437244" y="1736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14" name="フローチャート: 判断 313">
          <a:extLst>
            <a:ext uri="{FF2B5EF4-FFF2-40B4-BE49-F238E27FC236}">
              <a16:creationId xmlns:a16="http://schemas.microsoft.com/office/drawing/2014/main" id="{D6142644-020D-4860-B3FD-4FB24D53EDDC}"/>
            </a:ext>
          </a:extLst>
        </xdr:cNvPr>
        <xdr:cNvSpPr/>
      </xdr:nvSpPr>
      <xdr:spPr>
        <a:xfrm>
          <a:off x="12804140"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15" name="n_2aveValue【庁舎】&#10;有形固定資産減価償却率">
          <a:extLst>
            <a:ext uri="{FF2B5EF4-FFF2-40B4-BE49-F238E27FC236}">
              <a16:creationId xmlns:a16="http://schemas.microsoft.com/office/drawing/2014/main" id="{91507813-F330-44FD-924A-ACE1AB2FC628}"/>
            </a:ext>
          </a:extLst>
        </xdr:cNvPr>
        <xdr:cNvSpPr txBox="1"/>
      </xdr:nvSpPr>
      <xdr:spPr>
        <a:xfrm>
          <a:off x="12675244" y="1709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6D2AA73-44D0-4EB3-86DA-F6DD1773B92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6E649228-C14F-4285-9BCC-FCDC1C45F60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CC51B40-DB1B-458E-81D2-9189011AE92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1E3C7BB-F487-4881-ACAF-315D7EE4402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641FA87C-82C3-464C-97AC-59EB7C94FF5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321" name="楕円 320">
          <a:extLst>
            <a:ext uri="{FF2B5EF4-FFF2-40B4-BE49-F238E27FC236}">
              <a16:creationId xmlns:a16="http://schemas.microsoft.com/office/drawing/2014/main" id="{F7EBAFC0-A3C0-49BA-94BD-A49DCB74C48E}"/>
            </a:ext>
          </a:extLst>
        </xdr:cNvPr>
        <xdr:cNvSpPr/>
      </xdr:nvSpPr>
      <xdr:spPr>
        <a:xfrm>
          <a:off x="13578840" y="17221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68415</xdr:rowOff>
    </xdr:from>
    <xdr:ext cx="405111" cy="259045"/>
    <xdr:sp macro="" textlink="">
      <xdr:nvSpPr>
        <xdr:cNvPr id="322" name="n_1mainValue【庁舎】&#10;有形固定資産減価償却率">
          <a:extLst>
            <a:ext uri="{FF2B5EF4-FFF2-40B4-BE49-F238E27FC236}">
              <a16:creationId xmlns:a16="http://schemas.microsoft.com/office/drawing/2014/main" id="{1D8CC7C6-A6E3-4528-A727-1A2334B75EFE}"/>
            </a:ext>
          </a:extLst>
        </xdr:cNvPr>
        <xdr:cNvSpPr txBox="1"/>
      </xdr:nvSpPr>
      <xdr:spPr>
        <a:xfrm>
          <a:off x="13437244" y="170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23" name="正方形/長方形 322">
          <a:extLst>
            <a:ext uri="{FF2B5EF4-FFF2-40B4-BE49-F238E27FC236}">
              <a16:creationId xmlns:a16="http://schemas.microsoft.com/office/drawing/2014/main" id="{F5F4C3D4-2C4D-4304-A3D1-3CAB8C9CB83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24" name="正方形/長方形 323">
          <a:extLst>
            <a:ext uri="{FF2B5EF4-FFF2-40B4-BE49-F238E27FC236}">
              <a16:creationId xmlns:a16="http://schemas.microsoft.com/office/drawing/2014/main" id="{A0BB1ADB-E37A-40E0-9675-4EEAE8602EB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5" name="正方形/長方形 324">
          <a:extLst>
            <a:ext uri="{FF2B5EF4-FFF2-40B4-BE49-F238E27FC236}">
              <a16:creationId xmlns:a16="http://schemas.microsoft.com/office/drawing/2014/main" id="{8903BD14-108F-4107-A8FB-B655A2BD088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6" name="正方形/長方形 325">
          <a:extLst>
            <a:ext uri="{FF2B5EF4-FFF2-40B4-BE49-F238E27FC236}">
              <a16:creationId xmlns:a16="http://schemas.microsoft.com/office/drawing/2014/main" id="{C0F23401-0797-4646-98AC-A8592BDAF85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7" name="正方形/長方形 326">
          <a:extLst>
            <a:ext uri="{FF2B5EF4-FFF2-40B4-BE49-F238E27FC236}">
              <a16:creationId xmlns:a16="http://schemas.microsoft.com/office/drawing/2014/main" id="{AB766CEC-60EC-4F8F-B8B8-73F4821AEF7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8" name="正方形/長方形 327">
          <a:extLst>
            <a:ext uri="{FF2B5EF4-FFF2-40B4-BE49-F238E27FC236}">
              <a16:creationId xmlns:a16="http://schemas.microsoft.com/office/drawing/2014/main" id="{254C5D9F-95DB-4994-A9CF-5CC91325EAD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9" name="正方形/長方形 328">
          <a:extLst>
            <a:ext uri="{FF2B5EF4-FFF2-40B4-BE49-F238E27FC236}">
              <a16:creationId xmlns:a16="http://schemas.microsoft.com/office/drawing/2014/main" id="{405AFE2F-851C-46D1-B311-2EC6184473C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30" name="正方形/長方形 329">
          <a:extLst>
            <a:ext uri="{FF2B5EF4-FFF2-40B4-BE49-F238E27FC236}">
              <a16:creationId xmlns:a16="http://schemas.microsoft.com/office/drawing/2014/main" id="{7CEAFD76-240C-4A26-A6FC-C4B2AAB6F0B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ADDD4BA3-8AEE-4432-8514-F40136C1DBD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32" name="直線コネクタ 331">
          <a:extLst>
            <a:ext uri="{FF2B5EF4-FFF2-40B4-BE49-F238E27FC236}">
              <a16:creationId xmlns:a16="http://schemas.microsoft.com/office/drawing/2014/main" id="{972E360D-5241-4F80-92DA-AD4C051C312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33" name="直線コネクタ 332">
          <a:extLst>
            <a:ext uri="{FF2B5EF4-FFF2-40B4-BE49-F238E27FC236}">
              <a16:creationId xmlns:a16="http://schemas.microsoft.com/office/drawing/2014/main" id="{AAB0A631-C08A-4601-8E78-B2AB920C19D6}"/>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34" name="テキスト ボックス 333">
          <a:extLst>
            <a:ext uri="{FF2B5EF4-FFF2-40B4-BE49-F238E27FC236}">
              <a16:creationId xmlns:a16="http://schemas.microsoft.com/office/drawing/2014/main" id="{3E3CC9BC-5304-40B2-AAD3-E8ACBA959477}"/>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35" name="直線コネクタ 334">
          <a:extLst>
            <a:ext uri="{FF2B5EF4-FFF2-40B4-BE49-F238E27FC236}">
              <a16:creationId xmlns:a16="http://schemas.microsoft.com/office/drawing/2014/main" id="{F0DAFB3D-9584-4870-8616-D60039F2C544}"/>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36" name="テキスト ボックス 335">
          <a:extLst>
            <a:ext uri="{FF2B5EF4-FFF2-40B4-BE49-F238E27FC236}">
              <a16:creationId xmlns:a16="http://schemas.microsoft.com/office/drawing/2014/main" id="{ACC19B30-A601-4465-A97B-C1F97D92BA65}"/>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37" name="直線コネクタ 336">
          <a:extLst>
            <a:ext uri="{FF2B5EF4-FFF2-40B4-BE49-F238E27FC236}">
              <a16:creationId xmlns:a16="http://schemas.microsoft.com/office/drawing/2014/main" id="{4590CC0B-15CA-4581-896A-AAC806B7C401}"/>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38" name="テキスト ボックス 337">
          <a:extLst>
            <a:ext uri="{FF2B5EF4-FFF2-40B4-BE49-F238E27FC236}">
              <a16:creationId xmlns:a16="http://schemas.microsoft.com/office/drawing/2014/main" id="{A93A334C-8FF9-4AD9-8544-1AB54707467E}"/>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39" name="直線コネクタ 338">
          <a:extLst>
            <a:ext uri="{FF2B5EF4-FFF2-40B4-BE49-F238E27FC236}">
              <a16:creationId xmlns:a16="http://schemas.microsoft.com/office/drawing/2014/main" id="{8BE41941-B513-4105-8BF0-F4EE6B04AC85}"/>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40" name="テキスト ボックス 339">
          <a:extLst>
            <a:ext uri="{FF2B5EF4-FFF2-40B4-BE49-F238E27FC236}">
              <a16:creationId xmlns:a16="http://schemas.microsoft.com/office/drawing/2014/main" id="{E5B8F68A-2266-464D-9E82-E0982887B80A}"/>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41" name="直線コネクタ 340">
          <a:extLst>
            <a:ext uri="{FF2B5EF4-FFF2-40B4-BE49-F238E27FC236}">
              <a16:creationId xmlns:a16="http://schemas.microsoft.com/office/drawing/2014/main" id="{F2766C05-99AF-42CF-8E49-5FD6AAD1F12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D1C224C1-0FCB-443E-941A-ED523B5E044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3" name="【庁舎】&#10;一人当たり面積グラフ枠">
          <a:extLst>
            <a:ext uri="{FF2B5EF4-FFF2-40B4-BE49-F238E27FC236}">
              <a16:creationId xmlns:a16="http://schemas.microsoft.com/office/drawing/2014/main" id="{548E9691-8984-4B03-98B1-876FA9358D5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344" name="直線コネクタ 343">
          <a:extLst>
            <a:ext uri="{FF2B5EF4-FFF2-40B4-BE49-F238E27FC236}">
              <a16:creationId xmlns:a16="http://schemas.microsoft.com/office/drawing/2014/main" id="{EB0A8BD8-09CF-489B-9CF9-5907CB0DF5C6}"/>
            </a:ext>
          </a:extLst>
        </xdr:cNvPr>
        <xdr:cNvCxnSpPr/>
      </xdr:nvCxnSpPr>
      <xdr:spPr>
        <a:xfrm flipV="1">
          <a:off x="19509104" y="16768420"/>
          <a:ext cx="0"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345" name="【庁舎】&#10;一人当たり面積最小値テキスト">
          <a:extLst>
            <a:ext uri="{FF2B5EF4-FFF2-40B4-BE49-F238E27FC236}">
              <a16:creationId xmlns:a16="http://schemas.microsoft.com/office/drawing/2014/main" id="{B3BBF0AB-B318-4139-AB0B-501668A49DA4}"/>
            </a:ext>
          </a:extLst>
        </xdr:cNvPr>
        <xdr:cNvSpPr txBox="1"/>
      </xdr:nvSpPr>
      <xdr:spPr>
        <a:xfrm>
          <a:off x="19547840" y="181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346" name="直線コネクタ 345">
          <a:extLst>
            <a:ext uri="{FF2B5EF4-FFF2-40B4-BE49-F238E27FC236}">
              <a16:creationId xmlns:a16="http://schemas.microsoft.com/office/drawing/2014/main" id="{80BCAF1C-E14A-4090-887D-524AA8B17F60}"/>
            </a:ext>
          </a:extLst>
        </xdr:cNvPr>
        <xdr:cNvCxnSpPr/>
      </xdr:nvCxnSpPr>
      <xdr:spPr>
        <a:xfrm>
          <a:off x="19443700" y="18112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347" name="【庁舎】&#10;一人当たり面積最大値テキスト">
          <a:extLst>
            <a:ext uri="{FF2B5EF4-FFF2-40B4-BE49-F238E27FC236}">
              <a16:creationId xmlns:a16="http://schemas.microsoft.com/office/drawing/2014/main" id="{09011999-8E54-425B-8571-D92A3C1E3E7D}"/>
            </a:ext>
          </a:extLst>
        </xdr:cNvPr>
        <xdr:cNvSpPr txBox="1"/>
      </xdr:nvSpPr>
      <xdr:spPr>
        <a:xfrm>
          <a:off x="19547840" y="1655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348" name="直線コネクタ 347">
          <a:extLst>
            <a:ext uri="{FF2B5EF4-FFF2-40B4-BE49-F238E27FC236}">
              <a16:creationId xmlns:a16="http://schemas.microsoft.com/office/drawing/2014/main" id="{D899213B-18C3-44B7-AD01-82188197CFCD}"/>
            </a:ext>
          </a:extLst>
        </xdr:cNvPr>
        <xdr:cNvCxnSpPr/>
      </xdr:nvCxnSpPr>
      <xdr:spPr>
        <a:xfrm>
          <a:off x="19443700" y="167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349" name="【庁舎】&#10;一人当たり面積平均値テキスト">
          <a:extLst>
            <a:ext uri="{FF2B5EF4-FFF2-40B4-BE49-F238E27FC236}">
              <a16:creationId xmlns:a16="http://schemas.microsoft.com/office/drawing/2014/main" id="{B6EA9F9F-26A4-42B6-959E-C4ECCB1E9516}"/>
            </a:ext>
          </a:extLst>
        </xdr:cNvPr>
        <xdr:cNvSpPr txBox="1"/>
      </xdr:nvSpPr>
      <xdr:spPr>
        <a:xfrm>
          <a:off x="19547840" y="17908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350" name="フローチャート: 判断 349">
          <a:extLst>
            <a:ext uri="{FF2B5EF4-FFF2-40B4-BE49-F238E27FC236}">
              <a16:creationId xmlns:a16="http://schemas.microsoft.com/office/drawing/2014/main" id="{E5226F9F-C78F-4EA1-A07B-473C520223AA}"/>
            </a:ext>
          </a:extLst>
        </xdr:cNvPr>
        <xdr:cNvSpPr/>
      </xdr:nvSpPr>
      <xdr:spPr>
        <a:xfrm>
          <a:off x="19458940" y="1792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351" name="フローチャート: 判断 350">
          <a:extLst>
            <a:ext uri="{FF2B5EF4-FFF2-40B4-BE49-F238E27FC236}">
              <a16:creationId xmlns:a16="http://schemas.microsoft.com/office/drawing/2014/main" id="{50DC2AAC-CC0A-4DA7-9ED1-E9C4359FD9E2}"/>
            </a:ext>
          </a:extLst>
        </xdr:cNvPr>
        <xdr:cNvSpPr/>
      </xdr:nvSpPr>
      <xdr:spPr>
        <a:xfrm>
          <a:off x="18735040" y="179358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352" name="n_1aveValue【庁舎】&#10;一人当たり面積">
          <a:extLst>
            <a:ext uri="{FF2B5EF4-FFF2-40B4-BE49-F238E27FC236}">
              <a16:creationId xmlns:a16="http://schemas.microsoft.com/office/drawing/2014/main" id="{EE134173-8C91-4CA3-AE98-D95D08461439}"/>
            </a:ext>
          </a:extLst>
        </xdr:cNvPr>
        <xdr:cNvSpPr txBox="1"/>
      </xdr:nvSpPr>
      <xdr:spPr>
        <a:xfrm>
          <a:off x="18561127" y="177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353" name="フローチャート: 判断 352">
          <a:extLst>
            <a:ext uri="{FF2B5EF4-FFF2-40B4-BE49-F238E27FC236}">
              <a16:creationId xmlns:a16="http://schemas.microsoft.com/office/drawing/2014/main" id="{CC087C5E-3039-4DC1-BE65-B2407DF2272E}"/>
            </a:ext>
          </a:extLst>
        </xdr:cNvPr>
        <xdr:cNvSpPr/>
      </xdr:nvSpPr>
      <xdr:spPr>
        <a:xfrm>
          <a:off x="1793748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354" name="n_2aveValue【庁舎】&#10;一人当たり面積">
          <a:extLst>
            <a:ext uri="{FF2B5EF4-FFF2-40B4-BE49-F238E27FC236}">
              <a16:creationId xmlns:a16="http://schemas.microsoft.com/office/drawing/2014/main" id="{6AB09317-86F7-4A09-97C8-A508E83FCD9C}"/>
            </a:ext>
          </a:extLst>
        </xdr:cNvPr>
        <xdr:cNvSpPr txBox="1"/>
      </xdr:nvSpPr>
      <xdr:spPr>
        <a:xfrm>
          <a:off x="1777626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D1927E0C-CD17-4DE3-B02A-831C288F0E4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B7E29C66-1E67-44D7-994D-168003989EF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C83D02D8-F301-41C5-834A-38723175F79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DE12C951-77C4-4E0D-835D-2BB1785D724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256A2241-D2E8-4203-BCA3-73F1D1004F8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101067</xdr:rowOff>
    </xdr:from>
    <xdr:to>
      <xdr:col>112</xdr:col>
      <xdr:colOff>38100</xdr:colOff>
      <xdr:row>108</xdr:row>
      <xdr:rowOff>31217</xdr:rowOff>
    </xdr:to>
    <xdr:sp macro="" textlink="">
      <xdr:nvSpPr>
        <xdr:cNvPr id="360" name="楕円 359">
          <a:extLst>
            <a:ext uri="{FF2B5EF4-FFF2-40B4-BE49-F238E27FC236}">
              <a16:creationId xmlns:a16="http://schemas.microsoft.com/office/drawing/2014/main" id="{C3DEE48E-FC35-4E39-AA1B-024076B9B3D4}"/>
            </a:ext>
          </a:extLst>
        </xdr:cNvPr>
        <xdr:cNvSpPr/>
      </xdr:nvSpPr>
      <xdr:spPr>
        <a:xfrm>
          <a:off x="18735040" y="180385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22344</xdr:rowOff>
    </xdr:from>
    <xdr:ext cx="469744" cy="259045"/>
    <xdr:sp macro="" textlink="">
      <xdr:nvSpPr>
        <xdr:cNvPr id="361" name="n_1mainValue【庁舎】&#10;一人当たり面積">
          <a:extLst>
            <a:ext uri="{FF2B5EF4-FFF2-40B4-BE49-F238E27FC236}">
              <a16:creationId xmlns:a16="http://schemas.microsoft.com/office/drawing/2014/main" id="{8B5D3E55-C864-43BC-937E-5E210EFFD18E}"/>
            </a:ext>
          </a:extLst>
        </xdr:cNvPr>
        <xdr:cNvSpPr txBox="1"/>
      </xdr:nvSpPr>
      <xdr:spPr>
        <a:xfrm>
          <a:off x="18561127" y="181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2" name="正方形/長方形 361">
          <a:extLst>
            <a:ext uri="{FF2B5EF4-FFF2-40B4-BE49-F238E27FC236}">
              <a16:creationId xmlns:a16="http://schemas.microsoft.com/office/drawing/2014/main" id="{2A733ABC-C012-44CD-A8EC-B9F27963D5F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3" name="正方形/長方形 362">
          <a:extLst>
            <a:ext uri="{FF2B5EF4-FFF2-40B4-BE49-F238E27FC236}">
              <a16:creationId xmlns:a16="http://schemas.microsoft.com/office/drawing/2014/main" id="{65CC5668-61AA-4C94-A928-F4A6E293691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4" name="テキスト ボックス 363">
          <a:extLst>
            <a:ext uri="{FF2B5EF4-FFF2-40B4-BE49-F238E27FC236}">
              <a16:creationId xmlns:a16="http://schemas.microsoft.com/office/drawing/2014/main" id="{B079482F-8327-4A00-9E2F-AFF8871EB7F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体育館、プールについては、いずれも経過年数が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年以内と比較的新しい建物であることから、有形固定資産減価償却率が類似団体内平均値と比べ低くなっている。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今後は利用状況などを考慮し、予防保全による継続使用を前提として修繕・更新の検討を進める。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4,009
3,934
110.63
3,172,883
3,103,494
69,389
1,821,334
2,415,169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ここ数年、税収の増加により、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中盤を維持し、平成２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年度においても</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しかしながら、人口の減少や基幹産業である漁業の長引く不振により、税収等の自主財源の割合が低い状況にあることから、行政の効率化に努め、財政の健全化を図り、自主財源の確保と財政基盤の強化を図り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36406</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802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52494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2133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６年度に９０ポイントを超えた以降、行財政改革により義務的経費の削減に努め、高利率の地方債の繰上償還の実施、退職者不補充等による職員数の削減で人件費を抑制したことなどの効果もあり、平成２４年度まで８０ポイント台を維持していた。しかし、平成２５年度より毎年の増加傾向にあり、要因として、特別会計に対する繰出金の増や、各施設における経常経費が上昇傾向にあるため９０ポイントを超えている。</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経常的経費の削減に努め</a:t>
          </a:r>
          <a:r>
            <a:rPr lang="ja-JP" altLang="en-US" sz="1100" b="0" i="0" baseline="0">
              <a:solidFill>
                <a:schemeClr val="dk1"/>
              </a:solidFill>
              <a:effectLst/>
              <a:latin typeface="+mn-lt"/>
              <a:ea typeface="+mn-ea"/>
              <a:cs typeface="+mn-cs"/>
            </a:rPr>
            <a:t>、町の魅力発信に向けた関連経費も併せて精査していく。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165281</xdr:rowOff>
    </xdr:from>
    <xdr:to>
      <xdr:col>23</xdr:col>
      <xdr:colOff>133350</xdr:colOff>
      <xdr:row>67</xdr:row>
      <xdr:rowOff>38644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480981"/>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75656</xdr:rowOff>
    </xdr:from>
    <xdr:to>
      <xdr:col>19</xdr:col>
      <xdr:colOff>133350</xdr:colOff>
      <xdr:row>66</xdr:row>
      <xdr:rowOff>165281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39135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75656</xdr:rowOff>
    </xdr:from>
    <xdr:to>
      <xdr:col>15</xdr:col>
      <xdr:colOff>82550</xdr:colOff>
      <xdr:row>66</xdr:row>
      <xdr:rowOff>99785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913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44631</xdr:rowOff>
    </xdr:from>
    <xdr:to>
      <xdr:col>11</xdr:col>
      <xdr:colOff>31750</xdr:colOff>
      <xdr:row>66</xdr:row>
      <xdr:rowOff>99785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603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159294</xdr:rowOff>
    </xdr:from>
    <xdr:to>
      <xdr:col>23</xdr:col>
      <xdr:colOff>184150</xdr:colOff>
      <xdr:row>67</xdr:row>
      <xdr:rowOff>89444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131371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44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114481</xdr:rowOff>
    </xdr:from>
    <xdr:to>
      <xdr:col>19</xdr:col>
      <xdr:colOff>184150</xdr:colOff>
      <xdr:row>67</xdr:row>
      <xdr:rowOff>44631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4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29408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16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24856</xdr:rowOff>
    </xdr:from>
    <xdr:to>
      <xdr:col>15</xdr:col>
      <xdr:colOff>133350</xdr:colOff>
      <xdr:row>66</xdr:row>
      <xdr:rowOff>126456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111233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48985</xdr:rowOff>
    </xdr:from>
    <xdr:to>
      <xdr:col>11</xdr:col>
      <xdr:colOff>82550</xdr:colOff>
      <xdr:row>66</xdr:row>
      <xdr:rowOff>150585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135362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165281</xdr:rowOff>
    </xdr:from>
    <xdr:to>
      <xdr:col>7</xdr:col>
      <xdr:colOff>31750</xdr:colOff>
      <xdr:row>66</xdr:row>
      <xdr:rowOff>95431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80208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施設の維持管理業務の大部分を民間業者へ委託したことや、システム導入維持に係る維持管理経費が増加したため、人口１人当たり人件費・物件費等決算額は増加傾向にあるものの、ここ数年は類似団体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今後も、適正な定員管理やコストの低減化に努め、財政の健全化を図りたい。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11455</xdr:rowOff>
    </xdr:from>
    <xdr:to>
      <xdr:col>23</xdr:col>
      <xdr:colOff>133350</xdr:colOff>
      <xdr:row>82</xdr:row>
      <xdr:rowOff>30015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70355"/>
          <a:ext cx="8382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160384</xdr:rowOff>
    </xdr:from>
    <xdr:to>
      <xdr:col>19</xdr:col>
      <xdr:colOff>133350</xdr:colOff>
      <xdr:row>82</xdr:row>
      <xdr:rowOff>30015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7834"/>
          <a:ext cx="889000" cy="4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125473</xdr:rowOff>
    </xdr:from>
    <xdr:to>
      <xdr:col>15</xdr:col>
      <xdr:colOff>82550</xdr:colOff>
      <xdr:row>81</xdr:row>
      <xdr:rowOff>160384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2923"/>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117323</xdr:rowOff>
    </xdr:from>
    <xdr:to>
      <xdr:col>11</xdr:col>
      <xdr:colOff>31750</xdr:colOff>
      <xdr:row>81</xdr:row>
      <xdr:rowOff>125473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4773"/>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132105</xdr:rowOff>
    </xdr:from>
    <xdr:to>
      <xdr:col>23</xdr:col>
      <xdr:colOff>184150</xdr:colOff>
      <xdr:row>82</xdr:row>
      <xdr:rowOff>62255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53382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150665</xdr:rowOff>
    </xdr:from>
    <xdr:to>
      <xdr:col>19</xdr:col>
      <xdr:colOff>184150</xdr:colOff>
      <xdr:row>82</xdr:row>
      <xdr:rowOff>80815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90992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109584</xdr:rowOff>
    </xdr:from>
    <xdr:to>
      <xdr:col>15</xdr:col>
      <xdr:colOff>133350</xdr:colOff>
      <xdr:row>82</xdr:row>
      <xdr:rowOff>39734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49911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74673</xdr:rowOff>
    </xdr:from>
    <xdr:to>
      <xdr:col>11</xdr:col>
      <xdr:colOff>82550</xdr:colOff>
      <xdr:row>82</xdr:row>
      <xdr:rowOff>4823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3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66523</xdr:rowOff>
    </xdr:from>
    <xdr:to>
      <xdr:col>7</xdr:col>
      <xdr:colOff>31750</xdr:colOff>
      <xdr:row>81</xdr:row>
      <xdr:rowOff>168123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6850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当町の職員給与については、特殊勤務手当の廃止を行うなど、給与の適正化に努めるとともに、総人件費の抑制を図っている。</a:t>
          </a:r>
          <a:endParaRPr lang="ja-JP" altLang="ja-JP" sz="1400">
            <a:effectLst/>
          </a:endParaRPr>
        </a:p>
        <a:p>
          <a:pPr rtl="0"/>
          <a:r>
            <a:rPr lang="ja-JP" altLang="ja-JP" sz="1100" b="0" i="0" baseline="0">
              <a:solidFill>
                <a:schemeClr val="dk1"/>
              </a:solidFill>
              <a:effectLst/>
              <a:latin typeface="+mn-lt"/>
              <a:ea typeface="+mn-ea"/>
              <a:cs typeface="+mn-cs"/>
            </a:rPr>
            <a:t> 平成２８年度においては、退職者による指数の減があり、９６ポイント台まで減少した。</a:t>
          </a:r>
          <a:endParaRPr lang="ja-JP" altLang="ja-JP" sz="1400">
            <a:effectLst/>
          </a:endParaRPr>
        </a:p>
        <a:p>
          <a:pPr rtl="0"/>
          <a:r>
            <a:rPr lang="ja-JP" altLang="ja-JP" sz="1100" b="0" i="0" baseline="0">
              <a:solidFill>
                <a:schemeClr val="dk1"/>
              </a:solidFill>
              <a:effectLst/>
              <a:latin typeface="+mn-lt"/>
              <a:ea typeface="+mn-ea"/>
              <a:cs typeface="+mn-cs"/>
            </a:rPr>
            <a:t>　今後も国における給与制度改革を見据えながら、町民の納得・支持を得られる給与制度の構築に努める。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80963</xdr:rowOff>
    </xdr:from>
    <xdr:to>
      <xdr:col>81</xdr:col>
      <xdr:colOff>44450</xdr:colOff>
      <xdr:row>87</xdr:row>
      <xdr:rowOff>80963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97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80963</xdr:rowOff>
    </xdr:from>
    <xdr:to>
      <xdr:col>77</xdr:col>
      <xdr:colOff>44450</xdr:colOff>
      <xdr:row>87</xdr:row>
      <xdr:rowOff>123189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971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123189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7043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125730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30163</xdr:rowOff>
    </xdr:from>
    <xdr:to>
      <xdr:col>81</xdr:col>
      <xdr:colOff>95250</xdr:colOff>
      <xdr:row>87</xdr:row>
      <xdr:rowOff>131763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2240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機構改革による課の統合や過去からの新規採用抑制策により類似団体平均を大きく下回っている。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平成２８年度においては、定員管理に努めながらも、能動的な業務体制づくりを進めることから新規採用を行っている。今後も定員管理計画等を踏まえ、民間委託の推進等により、適切な定員管理に努める。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162458</xdr:rowOff>
    </xdr:from>
    <xdr:to>
      <xdr:col>81</xdr:col>
      <xdr:colOff>44450</xdr:colOff>
      <xdr:row>60</xdr:row>
      <xdr:rowOff>169214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49458"/>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162458</xdr:rowOff>
    </xdr:from>
    <xdr:to>
      <xdr:col>77</xdr:col>
      <xdr:colOff>44450</xdr:colOff>
      <xdr:row>60</xdr:row>
      <xdr:rowOff>169214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49458"/>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154254</xdr:rowOff>
    </xdr:from>
    <xdr:to>
      <xdr:col>72</xdr:col>
      <xdr:colOff>203200</xdr:colOff>
      <xdr:row>60</xdr:row>
      <xdr:rowOff>169214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4125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136639</xdr:rowOff>
    </xdr:from>
    <xdr:to>
      <xdr:col>68</xdr:col>
      <xdr:colOff>152400</xdr:colOff>
      <xdr:row>60</xdr:row>
      <xdr:rowOff>154254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23639"/>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118414</xdr:rowOff>
    </xdr:from>
    <xdr:to>
      <xdr:col>81</xdr:col>
      <xdr:colOff>95250</xdr:colOff>
      <xdr:row>61</xdr:row>
      <xdr:rowOff>48564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134941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5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111658</xdr:rowOff>
    </xdr:from>
    <xdr:to>
      <xdr:col>77</xdr:col>
      <xdr:colOff>95250</xdr:colOff>
      <xdr:row>61</xdr:row>
      <xdr:rowOff>41808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51985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6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118414</xdr:rowOff>
    </xdr:from>
    <xdr:to>
      <xdr:col>73</xdr:col>
      <xdr:colOff>44450</xdr:colOff>
      <xdr:row>61</xdr:row>
      <xdr:rowOff>48564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58741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103454</xdr:rowOff>
    </xdr:from>
    <xdr:to>
      <xdr:col>68</xdr:col>
      <xdr:colOff>203200</xdr:colOff>
      <xdr:row>61</xdr:row>
      <xdr:rowOff>33604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43781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5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85839</xdr:rowOff>
    </xdr:from>
    <xdr:to>
      <xdr:col>64</xdr:col>
      <xdr:colOff>152400</xdr:colOff>
      <xdr:row>61</xdr:row>
      <xdr:rowOff>15989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26166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新規地方債借入の抑制や償還完了により、年々元利償還金は減少しており、実質公債費比率は減少傾向にある。</a:t>
          </a:r>
          <a:endParaRPr lang="ja-JP" altLang="ja-JP" sz="1400">
            <a:effectLst/>
          </a:endParaRPr>
        </a:p>
        <a:p>
          <a:pPr rtl="0"/>
          <a:r>
            <a:rPr lang="ja-JP" altLang="ja-JP" sz="1100">
              <a:solidFill>
                <a:schemeClr val="dk1"/>
              </a:solidFill>
              <a:effectLst/>
              <a:latin typeface="+mn-lt"/>
              <a:ea typeface="+mn-ea"/>
              <a:cs typeface="+mn-cs"/>
            </a:rPr>
            <a:t>　平成２６年度以降、公営住宅建設事業や道の駅間歇泉公園建設事業の実施により、地方債の発行は行っているが、過去に借り入れした地方債の償還完了もあり、比率への影響は少ない。今後、</a:t>
          </a:r>
          <a:r>
            <a:rPr lang="ja-JP" altLang="en-US" sz="1100">
              <a:solidFill>
                <a:schemeClr val="dk1"/>
              </a:solidFill>
              <a:effectLst/>
              <a:latin typeface="+mn-lt"/>
              <a:ea typeface="+mn-ea"/>
              <a:cs typeface="+mn-cs"/>
            </a:rPr>
            <a:t>施設の更新や建替事業が行われることも予想されることから、必要最低限の</a:t>
          </a:r>
          <a:r>
            <a:rPr lang="ja-JP" altLang="ja-JP" sz="1100">
              <a:solidFill>
                <a:schemeClr val="dk1"/>
              </a:solidFill>
              <a:effectLst/>
              <a:latin typeface="+mn-lt"/>
              <a:ea typeface="+mn-ea"/>
              <a:cs typeface="+mn-cs"/>
            </a:rPr>
            <a:t>地方債</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発行</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実質公債費比率の上昇を</a:t>
          </a:r>
          <a:r>
            <a:rPr lang="ja-JP" altLang="en-US" sz="1100">
              <a:solidFill>
                <a:schemeClr val="dk1"/>
              </a:solidFill>
              <a:effectLst/>
              <a:latin typeface="+mn-lt"/>
              <a:ea typeface="+mn-ea"/>
              <a:cs typeface="+mn-cs"/>
            </a:rPr>
            <a:t>極力</a:t>
          </a:r>
          <a:r>
            <a:rPr lang="ja-JP" altLang="ja-JP" sz="1100">
              <a:solidFill>
                <a:schemeClr val="dk1"/>
              </a:solidFill>
              <a:effectLst/>
              <a:latin typeface="+mn-lt"/>
              <a:ea typeface="+mn-ea"/>
              <a:cs typeface="+mn-cs"/>
            </a:rPr>
            <a:t>抑えたい。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86783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9206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86783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2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159173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447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35983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171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新規地方債借入の抑制や償還完了により、一般会計等に係る地方債の残高及び債務負担行為に基づく支出予定額は年々減少している。</a:t>
          </a:r>
          <a:endParaRPr lang="ja-JP" altLang="ja-JP" sz="1400">
            <a:effectLst/>
          </a:endParaRPr>
        </a:p>
        <a:p>
          <a:pPr rtl="0"/>
          <a:r>
            <a:rPr lang="ja-JP" altLang="ja-JP" sz="1100" b="0" i="0" baseline="0">
              <a:solidFill>
                <a:schemeClr val="dk1"/>
              </a:solidFill>
              <a:effectLst/>
              <a:latin typeface="+mn-lt"/>
              <a:ea typeface="+mn-ea"/>
              <a:cs typeface="+mn-cs"/>
            </a:rPr>
            <a:t>　また、財政調整基金等の積立による充当可能基金は増加しており、将来負担比率は算出されていない。</a:t>
          </a:r>
          <a:endParaRPr lang="ja-JP" altLang="ja-JP" sz="1400">
            <a:effectLst/>
          </a:endParaRPr>
        </a:p>
        <a:p>
          <a:pPr rtl="0"/>
          <a:r>
            <a:rPr lang="ja-JP" altLang="ja-JP" sz="1100" b="0" i="0" baseline="0">
              <a:solidFill>
                <a:schemeClr val="dk1"/>
              </a:solidFill>
              <a:effectLst/>
              <a:latin typeface="+mn-lt"/>
              <a:ea typeface="+mn-ea"/>
              <a:cs typeface="+mn-cs"/>
            </a:rPr>
            <a:t>　今後も将来への負担を少しでも軽減するよう、財政の健全化を図りたい。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4,009
3,934
110.63
3,172,883
3,103,494
69,389
1,821,334
2,415,169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退職者不補充等による職員数の削減で人件費を抑制したことなどの効果もあり、現在のところ、類似団体平均並みで推移している。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能動的な体制を確立するために職員採用数が増え、人件費が増加すると思われるが、引き続き</a:t>
          </a:r>
          <a:r>
            <a:rPr lang="ja-JP" altLang="ja-JP" sz="1100" b="0" i="0" baseline="0">
              <a:solidFill>
                <a:schemeClr val="dk1"/>
              </a:solidFill>
              <a:effectLst/>
              <a:latin typeface="+mn-lt"/>
              <a:ea typeface="+mn-ea"/>
              <a:cs typeface="+mn-cs"/>
            </a:rPr>
            <a:t>適正な定員管理</a:t>
          </a:r>
          <a:r>
            <a:rPr lang="ja-JP" altLang="en-US" sz="1100" b="0" i="0" baseline="0">
              <a:solidFill>
                <a:schemeClr val="dk1"/>
              </a:solidFill>
              <a:effectLst/>
              <a:latin typeface="+mn-lt"/>
              <a:ea typeface="+mn-ea"/>
              <a:cs typeface="+mn-cs"/>
            </a:rPr>
            <a:t>を行い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適切な水準を</a:t>
          </a:r>
          <a:r>
            <a:rPr lang="ja-JP" altLang="ja-JP" sz="1100" b="0" i="0" baseline="0">
              <a:solidFill>
                <a:schemeClr val="dk1"/>
              </a:solidFill>
              <a:effectLst/>
              <a:latin typeface="+mn-lt"/>
              <a:ea typeface="+mn-ea"/>
              <a:cs typeface="+mn-cs"/>
            </a:rPr>
            <a:t>維持する。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57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5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職員人件費を圧縮するため、各種業務の民間委託等の導入やシステム化に伴う経費の増加のため、近年は類似団体の平均を大きく上回っている。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今後は、コストの低減を図り、これらの経費を抑制していく必要がある。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53522</xdr:rowOff>
    </xdr:from>
    <xdr:to>
      <xdr:col>82</xdr:col>
      <xdr:colOff>107950</xdr:colOff>
      <xdr:row>19</xdr:row>
      <xdr:rowOff>125367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110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19</xdr:row>
      <xdr:rowOff>125367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437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86178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78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107406</xdr:rowOff>
    </xdr:from>
    <xdr:to>
      <xdr:col>69</xdr:col>
      <xdr:colOff>92075</xdr:colOff>
      <xdr:row>19</xdr:row>
      <xdr:rowOff>20864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935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74567</xdr:rowOff>
    </xdr:from>
    <xdr:to>
      <xdr:col>78</xdr:col>
      <xdr:colOff>120650</xdr:colOff>
      <xdr:row>20</xdr:row>
      <xdr:rowOff>4717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160944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56606</xdr:rowOff>
    </xdr:from>
    <xdr:to>
      <xdr:col>65</xdr:col>
      <xdr:colOff>53975</xdr:colOff>
      <xdr:row>18</xdr:row>
      <xdr:rowOff>158206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142983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平成20年度から町の単独施策として実施した子ども医療費給付事業</a:t>
          </a:r>
          <a:r>
            <a:rPr lang="ja-JP" altLang="en-US" sz="1100" b="0" i="0" baseline="0">
              <a:solidFill>
                <a:schemeClr val="dk1"/>
              </a:solidFill>
              <a:effectLst/>
              <a:latin typeface="+mn-lt"/>
              <a:ea typeface="+mn-ea"/>
              <a:cs typeface="+mn-cs"/>
            </a:rPr>
            <a:t>により、類似団体平均より指数が上昇している。また、</a:t>
          </a:r>
          <a:r>
            <a:rPr lang="ja-JP" altLang="ja-JP" sz="1100" b="0" i="0" baseline="0">
              <a:solidFill>
                <a:schemeClr val="dk1"/>
              </a:solidFill>
              <a:effectLst/>
              <a:latin typeface="+mn-lt"/>
              <a:ea typeface="+mn-ea"/>
              <a:cs typeface="+mn-cs"/>
            </a:rPr>
            <a:t>受給対象年齢を平成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高校生まで拡大した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から数値が離れている。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今後、単独施策</a:t>
          </a:r>
          <a:r>
            <a:rPr lang="ja-JP" altLang="en-US" sz="1100" b="0" i="0" baseline="0">
              <a:solidFill>
                <a:schemeClr val="dk1"/>
              </a:solidFill>
              <a:effectLst/>
              <a:latin typeface="+mn-lt"/>
              <a:ea typeface="+mn-ea"/>
              <a:cs typeface="+mn-cs"/>
            </a:rPr>
            <a:t>等の事業</a:t>
          </a:r>
          <a:r>
            <a:rPr lang="ja-JP" altLang="ja-JP" sz="1100" b="0" i="0" baseline="0">
              <a:solidFill>
                <a:schemeClr val="dk1"/>
              </a:solidFill>
              <a:effectLst/>
              <a:latin typeface="+mn-lt"/>
              <a:ea typeface="+mn-ea"/>
              <a:cs typeface="+mn-cs"/>
            </a:rPr>
            <a:t>を行う際には、将来的な負担増加に繋がらないよう、厳しく</a:t>
          </a:r>
          <a:r>
            <a:rPr lang="ja-JP" altLang="en-US" sz="1100" b="0" i="0" baseline="0">
              <a:solidFill>
                <a:schemeClr val="dk1"/>
              </a:solidFill>
              <a:effectLst/>
              <a:latin typeface="+mn-lt"/>
              <a:ea typeface="+mn-ea"/>
              <a:cs typeface="+mn-cs"/>
            </a:rPr>
            <a:t>精査</a:t>
          </a:r>
          <a:r>
            <a:rPr lang="ja-JP" altLang="ja-JP" sz="1100" b="0" i="0" baseline="0">
              <a:solidFill>
                <a:schemeClr val="dk1"/>
              </a:solidFill>
              <a:effectLst/>
              <a:latin typeface="+mn-lt"/>
              <a:ea typeface="+mn-ea"/>
              <a:cs typeface="+mn-cs"/>
            </a:rPr>
            <a:t>したうえで事業実施していく。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その他に係る経常収支比率については、国民健康保険事業会計や介護保険事業会計等に対する事務費等繰出金が主なものであり、類似団体平均と比較して３．</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106426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22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106426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22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55626</xdr:rowOff>
    </xdr:from>
    <xdr:to>
      <xdr:col>82</xdr:col>
      <xdr:colOff>158750</xdr:colOff>
      <xdr:row>55</xdr:row>
      <xdr:rowOff>157226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72153</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55626</xdr:rowOff>
    </xdr:from>
    <xdr:to>
      <xdr:col>65</xdr:col>
      <xdr:colOff>53975</xdr:colOff>
      <xdr:row>55</xdr:row>
      <xdr:rowOff>157226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167403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消防事務組合、廃棄物処理広域連合などの一部事務組合に対する負担金が大きな比重を占め、類似団体平均を上回っている。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関係団体と連携し、過度の負担とならないよう数値の低減に努めたい。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39</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375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38</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6375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552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平成２９年度に</a:t>
          </a:r>
          <a:r>
            <a:rPr lang="ja-JP" altLang="ja-JP" sz="1100" b="0" i="0" baseline="0">
              <a:solidFill>
                <a:schemeClr val="dk1"/>
              </a:solidFill>
              <a:effectLst/>
              <a:latin typeface="+mn-lt"/>
              <a:ea typeface="+mn-ea"/>
              <a:cs typeface="+mn-cs"/>
            </a:rPr>
            <a:t>繰上償還を実施したことにより、公債費における経常収支比率は１０ポイント台で推移しており、平成２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年度は、類似団体平均を４．</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今後も、過度な地方債発行の抑制に努めながら、将来を見据えた公債費の管理を行っていく。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75</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12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89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95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15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については、平成１８年度から平成２３年度まで、ほぼ横ばいで推移していたが、近年物件費の増加により上昇傾向にある。主な要因は、各種業務の民間委託やシステム化などの経費の増加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今後は、コストの低減を図り、これらの経費を抑制していく必要がある。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91077</xdr:rowOff>
    </xdr:from>
    <xdr:to>
      <xdr:col>82</xdr:col>
      <xdr:colOff>107950</xdr:colOff>
      <xdr:row>80</xdr:row>
      <xdr:rowOff>143329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80707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35561</xdr:rowOff>
    </xdr:from>
    <xdr:to>
      <xdr:col>78</xdr:col>
      <xdr:colOff>69850</xdr:colOff>
      <xdr:row>80</xdr:row>
      <xdr:rowOff>91077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75156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109038</xdr:rowOff>
    </xdr:from>
    <xdr:to>
      <xdr:col>73</xdr:col>
      <xdr:colOff>180975</xdr:colOff>
      <xdr:row>80</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53588"/>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109038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144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92529</xdr:rowOff>
    </xdr:from>
    <xdr:to>
      <xdr:col>82</xdr:col>
      <xdr:colOff>158750</xdr:colOff>
      <xdr:row>81</xdr:row>
      <xdr:rowOff>22679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64606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40277</xdr:rowOff>
    </xdr:from>
    <xdr:to>
      <xdr:col>78</xdr:col>
      <xdr:colOff>120650</xdr:colOff>
      <xdr:row>80</xdr:row>
      <xdr:rowOff>141877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126654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4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58238</xdr:rowOff>
    </xdr:from>
    <xdr:to>
      <xdr:col>69</xdr:col>
      <xdr:colOff>142875</xdr:colOff>
      <xdr:row>79</xdr:row>
      <xdr:rowOff>159838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144615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69997</xdr:rowOff>
    </xdr:from>
    <xdr:to>
      <xdr:col>29</xdr:col>
      <xdr:colOff>127000</xdr:colOff>
      <xdr:row>18</xdr:row>
      <xdr:rowOff>79941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3722"/>
          <a:ext cx="6477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79941</xdr:rowOff>
    </xdr:from>
    <xdr:to>
      <xdr:col>26</xdr:col>
      <xdr:colOff>50800</xdr:colOff>
      <xdr:row>18</xdr:row>
      <xdr:rowOff>85103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3666"/>
          <a:ext cx="698500" cy="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85103</xdr:rowOff>
    </xdr:from>
    <xdr:to>
      <xdr:col>22</xdr:col>
      <xdr:colOff>114300</xdr:colOff>
      <xdr:row>18</xdr:row>
      <xdr:rowOff>106864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8828"/>
          <a:ext cx="698500" cy="21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106864</xdr:rowOff>
    </xdr:from>
    <xdr:to>
      <xdr:col>18</xdr:col>
      <xdr:colOff>177800</xdr:colOff>
      <xdr:row>18</xdr:row>
      <xdr:rowOff>121729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40589"/>
          <a:ext cx="698500" cy="14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19197</xdr:rowOff>
    </xdr:from>
    <xdr:to>
      <xdr:col>29</xdr:col>
      <xdr:colOff>177800</xdr:colOff>
      <xdr:row>18</xdr:row>
      <xdr:rowOff>120797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162724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2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29141</xdr:rowOff>
    </xdr:from>
    <xdr:to>
      <xdr:col>26</xdr:col>
      <xdr:colOff>101600</xdr:colOff>
      <xdr:row>18</xdr:row>
      <xdr:rowOff>130741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115518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34303</xdr:rowOff>
    </xdr:from>
    <xdr:to>
      <xdr:col>22</xdr:col>
      <xdr:colOff>165100</xdr:colOff>
      <xdr:row>18</xdr:row>
      <xdr:rowOff>135903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120680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56064</xdr:rowOff>
    </xdr:from>
    <xdr:to>
      <xdr:col>19</xdr:col>
      <xdr:colOff>38100</xdr:colOff>
      <xdr:row>18</xdr:row>
      <xdr:rowOff>157664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142441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70929</xdr:rowOff>
    </xdr:from>
    <xdr:to>
      <xdr:col>15</xdr:col>
      <xdr:colOff>101600</xdr:colOff>
      <xdr:row>19</xdr:row>
      <xdr:rowOff>1079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4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157306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306725</xdr:rowOff>
    </xdr:from>
    <xdr:to>
      <xdr:col>29</xdr:col>
      <xdr:colOff>127000</xdr:colOff>
      <xdr:row>35</xdr:row>
      <xdr:rowOff>331144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17075"/>
          <a:ext cx="647700" cy="2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331144</xdr:rowOff>
    </xdr:from>
    <xdr:to>
      <xdr:col>26</xdr:col>
      <xdr:colOff>50800</xdr:colOff>
      <xdr:row>36</xdr:row>
      <xdr:rowOff>7346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41494"/>
          <a:ext cx="698500" cy="19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330509</xdr:rowOff>
    </xdr:from>
    <xdr:to>
      <xdr:col>22</xdr:col>
      <xdr:colOff>114300</xdr:colOff>
      <xdr:row>36</xdr:row>
      <xdr:rowOff>7346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40859"/>
          <a:ext cx="698500" cy="1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317653</xdr:rowOff>
    </xdr:from>
    <xdr:to>
      <xdr:col>18</xdr:col>
      <xdr:colOff>177800</xdr:colOff>
      <xdr:row>35</xdr:row>
      <xdr:rowOff>330509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28003"/>
          <a:ext cx="698500" cy="12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255925</xdr:rowOff>
    </xdr:from>
    <xdr:to>
      <xdr:col>29</xdr:col>
      <xdr:colOff>177800</xdr:colOff>
      <xdr:row>36</xdr:row>
      <xdr:rowOff>14625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6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228002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3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280344</xdr:rowOff>
    </xdr:from>
    <xdr:to>
      <xdr:col>26</xdr:col>
      <xdr:colOff>101600</xdr:colOff>
      <xdr:row>36</xdr:row>
      <xdr:rowOff>39044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23821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77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299446</xdr:rowOff>
    </xdr:from>
    <xdr:to>
      <xdr:col>22</xdr:col>
      <xdr:colOff>165100</xdr:colOff>
      <xdr:row>36</xdr:row>
      <xdr:rowOff>58146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42923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9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279709</xdr:rowOff>
    </xdr:from>
    <xdr:to>
      <xdr:col>19</xdr:col>
      <xdr:colOff>38100</xdr:colOff>
      <xdr:row>36</xdr:row>
      <xdr:rowOff>38409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266853</xdr:rowOff>
    </xdr:from>
    <xdr:to>
      <xdr:col>15</xdr:col>
      <xdr:colOff>101600</xdr:colOff>
      <xdr:row>36</xdr:row>
      <xdr:rowOff>25553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7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6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4,009
3,934
110.63
3,172,883
3,103,494
69,389
1,821,334
2,415,169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14080</xdr:rowOff>
    </xdr:from>
    <xdr:to>
      <xdr:col>24</xdr:col>
      <xdr:colOff>63500</xdr:colOff>
      <xdr:row>37</xdr:row>
      <xdr:rowOff>18750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57730"/>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18750</xdr:rowOff>
    </xdr:from>
    <xdr:to>
      <xdr:col>19</xdr:col>
      <xdr:colOff>177800</xdr:colOff>
      <xdr:row>37</xdr:row>
      <xdr:rowOff>28831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62400"/>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28831</xdr:rowOff>
    </xdr:from>
    <xdr:to>
      <xdr:col>15</xdr:col>
      <xdr:colOff>50800</xdr:colOff>
      <xdr:row>37</xdr:row>
      <xdr:rowOff>42485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72481"/>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42485</xdr:rowOff>
    </xdr:from>
    <xdr:to>
      <xdr:col>10</xdr:col>
      <xdr:colOff>114300</xdr:colOff>
      <xdr:row>37</xdr:row>
      <xdr:rowOff>52217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86135"/>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134730</xdr:rowOff>
    </xdr:from>
    <xdr:to>
      <xdr:col>24</xdr:col>
      <xdr:colOff>114300</xdr:colOff>
      <xdr:row>37</xdr:row>
      <xdr:rowOff>64880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49657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2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139400</xdr:rowOff>
    </xdr:from>
    <xdr:to>
      <xdr:col>20</xdr:col>
      <xdr:colOff>38100</xdr:colOff>
      <xdr:row>37</xdr:row>
      <xdr:rowOff>69550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60677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0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149481</xdr:rowOff>
    </xdr:from>
    <xdr:to>
      <xdr:col>15</xdr:col>
      <xdr:colOff>101600</xdr:colOff>
      <xdr:row>37</xdr:row>
      <xdr:rowOff>79631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70758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1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163135</xdr:rowOff>
    </xdr:from>
    <xdr:to>
      <xdr:col>10</xdr:col>
      <xdr:colOff>165100</xdr:colOff>
      <xdr:row>37</xdr:row>
      <xdr:rowOff>93285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84412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1417</xdr:rowOff>
    </xdr:from>
    <xdr:to>
      <xdr:col>6</xdr:col>
      <xdr:colOff>38100</xdr:colOff>
      <xdr:row>37</xdr:row>
      <xdr:rowOff>103017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4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94144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3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156883</xdr:rowOff>
    </xdr:from>
    <xdr:to>
      <xdr:col>24</xdr:col>
      <xdr:colOff>63500</xdr:colOff>
      <xdr:row>58</xdr:row>
      <xdr:rowOff>34214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29533"/>
          <a:ext cx="838200" cy="4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156883</xdr:rowOff>
    </xdr:from>
    <xdr:to>
      <xdr:col>19</xdr:col>
      <xdr:colOff>177800</xdr:colOff>
      <xdr:row>58</xdr:row>
      <xdr:rowOff>36133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9533"/>
          <a:ext cx="889000" cy="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36133</xdr:rowOff>
    </xdr:from>
    <xdr:to>
      <xdr:col>15</xdr:col>
      <xdr:colOff>50800</xdr:colOff>
      <xdr:row>58</xdr:row>
      <xdr:rowOff>76846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80233"/>
          <a:ext cx="889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76846</xdr:rowOff>
    </xdr:from>
    <xdr:to>
      <xdr:col>10</xdr:col>
      <xdr:colOff>114300</xdr:colOff>
      <xdr:row>58</xdr:row>
      <xdr:rowOff>79681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20946"/>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154864</xdr:rowOff>
    </xdr:from>
    <xdr:to>
      <xdr:col>24</xdr:col>
      <xdr:colOff>114300</xdr:colOff>
      <xdr:row>58</xdr:row>
      <xdr:rowOff>85014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69791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106083</xdr:rowOff>
    </xdr:from>
    <xdr:to>
      <xdr:col>20</xdr:col>
      <xdr:colOff>38100</xdr:colOff>
      <xdr:row>58</xdr:row>
      <xdr:rowOff>36233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27360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156783</xdr:rowOff>
    </xdr:from>
    <xdr:to>
      <xdr:col>15</xdr:col>
      <xdr:colOff>101600</xdr:colOff>
      <xdr:row>58</xdr:row>
      <xdr:rowOff>86933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78060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2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26046</xdr:rowOff>
    </xdr:from>
    <xdr:to>
      <xdr:col>10</xdr:col>
      <xdr:colOff>165100</xdr:colOff>
      <xdr:row>58</xdr:row>
      <xdr:rowOff>127646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118773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6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28881</xdr:rowOff>
    </xdr:from>
    <xdr:to>
      <xdr:col>6</xdr:col>
      <xdr:colOff>38100</xdr:colOff>
      <xdr:row>58</xdr:row>
      <xdr:rowOff>130481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121608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6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89613</xdr:rowOff>
    </xdr:from>
    <xdr:to>
      <xdr:col>24</xdr:col>
      <xdr:colOff>63500</xdr:colOff>
      <xdr:row>77</xdr:row>
      <xdr:rowOff>154605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91263"/>
          <a:ext cx="838200" cy="6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153056</xdr:rowOff>
    </xdr:from>
    <xdr:to>
      <xdr:col>19</xdr:col>
      <xdr:colOff>177800</xdr:colOff>
      <xdr:row>77</xdr:row>
      <xdr:rowOff>154605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54706"/>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150490</xdr:rowOff>
    </xdr:from>
    <xdr:to>
      <xdr:col>15</xdr:col>
      <xdr:colOff>50800</xdr:colOff>
      <xdr:row>77</xdr:row>
      <xdr:rowOff>153056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52140"/>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150490</xdr:rowOff>
    </xdr:from>
    <xdr:to>
      <xdr:col>10</xdr:col>
      <xdr:colOff>114300</xdr:colOff>
      <xdr:row>77</xdr:row>
      <xdr:rowOff>157434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52140"/>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38813</xdr:rowOff>
    </xdr:from>
    <xdr:to>
      <xdr:col>24</xdr:col>
      <xdr:colOff>114300</xdr:colOff>
      <xdr:row>77</xdr:row>
      <xdr:rowOff>140413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129265</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103805</xdr:rowOff>
    </xdr:from>
    <xdr:to>
      <xdr:col>20</xdr:col>
      <xdr:colOff>38100</xdr:colOff>
      <xdr:row>78</xdr:row>
      <xdr:rowOff>33955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25082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9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102256</xdr:rowOff>
    </xdr:from>
    <xdr:to>
      <xdr:col>15</xdr:col>
      <xdr:colOff>101600</xdr:colOff>
      <xdr:row>78</xdr:row>
      <xdr:rowOff>32406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9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99690</xdr:rowOff>
    </xdr:from>
    <xdr:to>
      <xdr:col>10</xdr:col>
      <xdr:colOff>165100</xdr:colOff>
      <xdr:row>78</xdr:row>
      <xdr:rowOff>29840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20967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9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106634</xdr:rowOff>
    </xdr:from>
    <xdr:to>
      <xdr:col>6</xdr:col>
      <xdr:colOff>38100</xdr:colOff>
      <xdr:row>78</xdr:row>
      <xdr:rowOff>36784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27911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102305</xdr:rowOff>
    </xdr:from>
    <xdr:to>
      <xdr:col>24</xdr:col>
      <xdr:colOff>63500</xdr:colOff>
      <xdr:row>96</xdr:row>
      <xdr:rowOff>122859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61505"/>
          <a:ext cx="8382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122859</xdr:rowOff>
    </xdr:from>
    <xdr:to>
      <xdr:col>19</xdr:col>
      <xdr:colOff>177800</xdr:colOff>
      <xdr:row>96</xdr:row>
      <xdr:rowOff>125327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8205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125327</xdr:rowOff>
    </xdr:from>
    <xdr:to>
      <xdr:col>15</xdr:col>
      <xdr:colOff>50800</xdr:colOff>
      <xdr:row>96</xdr:row>
      <xdr:rowOff>149758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4527"/>
          <a:ext cx="8890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149758</xdr:rowOff>
    </xdr:from>
    <xdr:to>
      <xdr:col>10</xdr:col>
      <xdr:colOff>114300</xdr:colOff>
      <xdr:row>96</xdr:row>
      <xdr:rowOff>168275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0895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51505</xdr:rowOff>
    </xdr:from>
    <xdr:to>
      <xdr:col>24</xdr:col>
      <xdr:colOff>114300</xdr:colOff>
      <xdr:row>96</xdr:row>
      <xdr:rowOff>153105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29932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8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72059</xdr:rowOff>
    </xdr:from>
    <xdr:to>
      <xdr:col>20</xdr:col>
      <xdr:colOff>38100</xdr:colOff>
      <xdr:row>97</xdr:row>
      <xdr:rowOff>2209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164786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74527</xdr:rowOff>
    </xdr:from>
    <xdr:to>
      <xdr:col>15</xdr:col>
      <xdr:colOff>101600</xdr:colOff>
      <xdr:row>97</xdr:row>
      <xdr:rowOff>4677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167254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98958</xdr:rowOff>
    </xdr:from>
    <xdr:to>
      <xdr:col>10</xdr:col>
      <xdr:colOff>165100</xdr:colOff>
      <xdr:row>97</xdr:row>
      <xdr:rowOff>29108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20235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117475</xdr:rowOff>
    </xdr:from>
    <xdr:to>
      <xdr:col>6</xdr:col>
      <xdr:colOff>38100</xdr:colOff>
      <xdr:row>97</xdr:row>
      <xdr:rowOff>47625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38752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2608</xdr:rowOff>
    </xdr:from>
    <xdr:to>
      <xdr:col>55</xdr:col>
      <xdr:colOff>0</xdr:colOff>
      <xdr:row>38</xdr:row>
      <xdr:rowOff>62895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17708"/>
          <a:ext cx="8382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2608</xdr:rowOff>
    </xdr:from>
    <xdr:to>
      <xdr:col>50</xdr:col>
      <xdr:colOff>114300</xdr:colOff>
      <xdr:row>38</xdr:row>
      <xdr:rowOff>57249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17708"/>
          <a:ext cx="889000" cy="5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57249</xdr:rowOff>
    </xdr:from>
    <xdr:to>
      <xdr:col>45</xdr:col>
      <xdr:colOff>177800</xdr:colOff>
      <xdr:row>38</xdr:row>
      <xdr:rowOff>128822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72349"/>
          <a:ext cx="889000" cy="7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128822</xdr:rowOff>
    </xdr:from>
    <xdr:to>
      <xdr:col>41</xdr:col>
      <xdr:colOff>50800</xdr:colOff>
      <xdr:row>38</xdr:row>
      <xdr:rowOff>130735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43922"/>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12095</xdr:rowOff>
    </xdr:from>
    <xdr:to>
      <xdr:col>55</xdr:col>
      <xdr:colOff>50800</xdr:colOff>
      <xdr:row>38</xdr:row>
      <xdr:rowOff>113695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161972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0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123259</xdr:rowOff>
    </xdr:from>
    <xdr:to>
      <xdr:col>50</xdr:col>
      <xdr:colOff>165100</xdr:colOff>
      <xdr:row>38</xdr:row>
      <xdr:rowOff>53409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44535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6449</xdr:rowOff>
    </xdr:from>
    <xdr:to>
      <xdr:col>46</xdr:col>
      <xdr:colOff>38100</xdr:colOff>
      <xdr:row>38</xdr:row>
      <xdr:rowOff>108049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99176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1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78022</xdr:rowOff>
    </xdr:from>
    <xdr:to>
      <xdr:col>41</xdr:col>
      <xdr:colOff>101600</xdr:colOff>
      <xdr:row>39</xdr:row>
      <xdr:rowOff>8172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170749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79935</xdr:rowOff>
    </xdr:from>
    <xdr:to>
      <xdr:col>36</xdr:col>
      <xdr:colOff>165100</xdr:colOff>
      <xdr:row>39</xdr:row>
      <xdr:rowOff>10085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92433</xdr:rowOff>
    </xdr:from>
    <xdr:to>
      <xdr:col>55</xdr:col>
      <xdr:colOff>0</xdr:colOff>
      <xdr:row>58</xdr:row>
      <xdr:rowOff>109194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6533"/>
          <a:ext cx="8382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78605</xdr:rowOff>
    </xdr:from>
    <xdr:to>
      <xdr:col>50</xdr:col>
      <xdr:colOff>114300</xdr:colOff>
      <xdr:row>58</xdr:row>
      <xdr:rowOff>109194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22705"/>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75457</xdr:rowOff>
    </xdr:from>
    <xdr:to>
      <xdr:col>45</xdr:col>
      <xdr:colOff>177800</xdr:colOff>
      <xdr:row>58</xdr:row>
      <xdr:rowOff>78605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9557"/>
          <a:ext cx="8890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153971</xdr:rowOff>
    </xdr:from>
    <xdr:to>
      <xdr:col>41</xdr:col>
      <xdr:colOff>50800</xdr:colOff>
      <xdr:row>58</xdr:row>
      <xdr:rowOff>75457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26621"/>
          <a:ext cx="889000" cy="9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41633</xdr:rowOff>
    </xdr:from>
    <xdr:to>
      <xdr:col>55</xdr:col>
      <xdr:colOff>50800</xdr:colOff>
      <xdr:row>58</xdr:row>
      <xdr:rowOff>143233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128010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0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58394</xdr:rowOff>
    </xdr:from>
    <xdr:to>
      <xdr:col>50</xdr:col>
      <xdr:colOff>165100</xdr:colOff>
      <xdr:row>58</xdr:row>
      <xdr:rowOff>159994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151121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27805</xdr:rowOff>
    </xdr:from>
    <xdr:to>
      <xdr:col>46</xdr:col>
      <xdr:colOff>38100</xdr:colOff>
      <xdr:row>58</xdr:row>
      <xdr:rowOff>129405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120532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6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24657</xdr:rowOff>
    </xdr:from>
    <xdr:to>
      <xdr:col>41</xdr:col>
      <xdr:colOff>101600</xdr:colOff>
      <xdr:row>58</xdr:row>
      <xdr:rowOff>126257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117384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6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103171</xdr:rowOff>
    </xdr:from>
    <xdr:to>
      <xdr:col>36</xdr:col>
      <xdr:colOff>165100</xdr:colOff>
      <xdr:row>58</xdr:row>
      <xdr:rowOff>33321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49848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5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89712</xdr:rowOff>
    </xdr:from>
    <xdr:to>
      <xdr:col>55</xdr:col>
      <xdr:colOff>0</xdr:colOff>
      <xdr:row>79</xdr:row>
      <xdr:rowOff>89734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34262"/>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104910</xdr:rowOff>
    </xdr:from>
    <xdr:to>
      <xdr:col>50</xdr:col>
      <xdr:colOff>114300</xdr:colOff>
      <xdr:row>79</xdr:row>
      <xdr:rowOff>89712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78010"/>
          <a:ext cx="889000" cy="1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104910</xdr:rowOff>
    </xdr:from>
    <xdr:to>
      <xdr:col>45</xdr:col>
      <xdr:colOff>177800</xdr:colOff>
      <xdr:row>79</xdr:row>
      <xdr:rowOff>85866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78010"/>
          <a:ext cx="889000" cy="15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38934</xdr:rowOff>
    </xdr:from>
    <xdr:to>
      <xdr:col>55</xdr:col>
      <xdr:colOff>50800</xdr:colOff>
      <xdr:row>79</xdr:row>
      <xdr:rowOff>140534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125311</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9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38912</xdr:rowOff>
    </xdr:from>
    <xdr:to>
      <xdr:col>50</xdr:col>
      <xdr:colOff>165100</xdr:colOff>
      <xdr:row>79</xdr:row>
      <xdr:rowOff>140512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131639</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7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54110</xdr:rowOff>
    </xdr:from>
    <xdr:to>
      <xdr:col>46</xdr:col>
      <xdr:colOff>38100</xdr:colOff>
      <xdr:row>78</xdr:row>
      <xdr:rowOff>155710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146837</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51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35066</xdr:rowOff>
    </xdr:from>
    <xdr:to>
      <xdr:col>41</xdr:col>
      <xdr:colOff>101600</xdr:colOff>
      <xdr:row>79</xdr:row>
      <xdr:rowOff>136666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127793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159513</xdr:rowOff>
    </xdr:from>
    <xdr:to>
      <xdr:col>55</xdr:col>
      <xdr:colOff>0</xdr:colOff>
      <xdr:row>97</xdr:row>
      <xdr:rowOff>164061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90163"/>
          <a:ext cx="8382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164061</xdr:rowOff>
    </xdr:from>
    <xdr:to>
      <xdr:col>50</xdr:col>
      <xdr:colOff>114300</xdr:colOff>
      <xdr:row>98</xdr:row>
      <xdr:rowOff>14523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94711"/>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129518</xdr:rowOff>
    </xdr:from>
    <xdr:to>
      <xdr:col>45</xdr:col>
      <xdr:colOff>177800</xdr:colOff>
      <xdr:row>98</xdr:row>
      <xdr:rowOff>14523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60168"/>
          <a:ext cx="889000" cy="5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108713</xdr:rowOff>
    </xdr:from>
    <xdr:to>
      <xdr:col>55</xdr:col>
      <xdr:colOff>50800</xdr:colOff>
      <xdr:row>98</xdr:row>
      <xdr:rowOff>38863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113261</xdr:rowOff>
    </xdr:from>
    <xdr:to>
      <xdr:col>50</xdr:col>
      <xdr:colOff>165100</xdr:colOff>
      <xdr:row>98</xdr:row>
      <xdr:rowOff>43411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34538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135173</xdr:rowOff>
    </xdr:from>
    <xdr:to>
      <xdr:col>46</xdr:col>
      <xdr:colOff>38100</xdr:colOff>
      <xdr:row>98</xdr:row>
      <xdr:rowOff>65323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56450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78718</xdr:rowOff>
    </xdr:from>
    <xdr:to>
      <xdr:col>41</xdr:col>
      <xdr:colOff>101600</xdr:colOff>
      <xdr:row>98</xdr:row>
      <xdr:rowOff>8868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171445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0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37466</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24016"/>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37466</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24016"/>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42232</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28782"/>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42232</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28782"/>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158116</xdr:rowOff>
    </xdr:from>
    <xdr:to>
      <xdr:col>81</xdr:col>
      <xdr:colOff>101600</xdr:colOff>
      <xdr:row>39</xdr:row>
      <xdr:rowOff>88266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79393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162882</xdr:rowOff>
    </xdr:from>
    <xdr:to>
      <xdr:col>72</xdr:col>
      <xdr:colOff>38100</xdr:colOff>
      <xdr:row>39</xdr:row>
      <xdr:rowOff>93032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84159</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7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123191</xdr:rowOff>
    </xdr:from>
    <xdr:to>
      <xdr:col>85</xdr:col>
      <xdr:colOff>127000</xdr:colOff>
      <xdr:row>78</xdr:row>
      <xdr:rowOff>79161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24841"/>
          <a:ext cx="838200" cy="1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79161</xdr:rowOff>
    </xdr:from>
    <xdr:to>
      <xdr:col>81</xdr:col>
      <xdr:colOff>50800</xdr:colOff>
      <xdr:row>78</xdr:row>
      <xdr:rowOff>86016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52261"/>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67839</xdr:rowOff>
    </xdr:from>
    <xdr:to>
      <xdr:col>76</xdr:col>
      <xdr:colOff>114300</xdr:colOff>
      <xdr:row>78</xdr:row>
      <xdr:rowOff>86016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40939"/>
          <a:ext cx="8890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67839</xdr:rowOff>
    </xdr:from>
    <xdr:to>
      <xdr:col>71</xdr:col>
      <xdr:colOff>177800</xdr:colOff>
      <xdr:row>78</xdr:row>
      <xdr:rowOff>72641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40939"/>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72391</xdr:rowOff>
    </xdr:from>
    <xdr:to>
      <xdr:col>85</xdr:col>
      <xdr:colOff>177800</xdr:colOff>
      <xdr:row>78</xdr:row>
      <xdr:rowOff>2541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50818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28361</xdr:rowOff>
    </xdr:from>
    <xdr:to>
      <xdr:col>81</xdr:col>
      <xdr:colOff>101600</xdr:colOff>
      <xdr:row>78</xdr:row>
      <xdr:rowOff>129961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121088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35216</xdr:rowOff>
    </xdr:from>
    <xdr:to>
      <xdr:col>76</xdr:col>
      <xdr:colOff>165100</xdr:colOff>
      <xdr:row>78</xdr:row>
      <xdr:rowOff>136816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127943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17039</xdr:rowOff>
    </xdr:from>
    <xdr:to>
      <xdr:col>72</xdr:col>
      <xdr:colOff>38100</xdr:colOff>
      <xdr:row>78</xdr:row>
      <xdr:rowOff>118639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109766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21841</xdr:rowOff>
    </xdr:from>
    <xdr:to>
      <xdr:col>67</xdr:col>
      <xdr:colOff>101600</xdr:colOff>
      <xdr:row>78</xdr:row>
      <xdr:rowOff>123441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114568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134076</xdr:rowOff>
    </xdr:from>
    <xdr:to>
      <xdr:col>85</xdr:col>
      <xdr:colOff>127000</xdr:colOff>
      <xdr:row>98</xdr:row>
      <xdr:rowOff>135936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936176"/>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134076</xdr:rowOff>
    </xdr:from>
    <xdr:to>
      <xdr:col>81</xdr:col>
      <xdr:colOff>50800</xdr:colOff>
      <xdr:row>98</xdr:row>
      <xdr:rowOff>137675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36176"/>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115464</xdr:rowOff>
    </xdr:from>
    <xdr:to>
      <xdr:col>76</xdr:col>
      <xdr:colOff>114300</xdr:colOff>
      <xdr:row>98</xdr:row>
      <xdr:rowOff>137675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17564"/>
          <a:ext cx="8890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115464</xdr:rowOff>
    </xdr:from>
    <xdr:to>
      <xdr:col>71</xdr:col>
      <xdr:colOff>177800</xdr:colOff>
      <xdr:row>98</xdr:row>
      <xdr:rowOff>138007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17564"/>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85136</xdr:rowOff>
    </xdr:from>
    <xdr:to>
      <xdr:col>85</xdr:col>
      <xdr:colOff>177800</xdr:colOff>
      <xdr:row>99</xdr:row>
      <xdr:rowOff>15286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83276</xdr:rowOff>
    </xdr:from>
    <xdr:to>
      <xdr:col>81</xdr:col>
      <xdr:colOff>101600</xdr:colOff>
      <xdr:row>99</xdr:row>
      <xdr:rowOff>13426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4553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86875</xdr:rowOff>
    </xdr:from>
    <xdr:to>
      <xdr:col>76</xdr:col>
      <xdr:colOff>165100</xdr:colOff>
      <xdr:row>99</xdr:row>
      <xdr:rowOff>17025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8152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8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64664</xdr:rowOff>
    </xdr:from>
    <xdr:to>
      <xdr:col>72</xdr:col>
      <xdr:colOff>38100</xdr:colOff>
      <xdr:row>98</xdr:row>
      <xdr:rowOff>166264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87207</xdr:rowOff>
    </xdr:from>
    <xdr:to>
      <xdr:col>67</xdr:col>
      <xdr:colOff>101600</xdr:colOff>
      <xdr:row>99</xdr:row>
      <xdr:rowOff>17357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8484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8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9157</xdr:rowOff>
    </xdr:from>
    <xdr:to>
      <xdr:col>116</xdr:col>
      <xdr:colOff>63500</xdr:colOff>
      <xdr:row>59</xdr:row>
      <xdr:rowOff>9233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2470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6185</xdr:rowOff>
    </xdr:from>
    <xdr:to>
      <xdr:col>111</xdr:col>
      <xdr:colOff>177800</xdr:colOff>
      <xdr:row>59</xdr:row>
      <xdr:rowOff>9233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2173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6020</xdr:rowOff>
    </xdr:from>
    <xdr:to>
      <xdr:col>107</xdr:col>
      <xdr:colOff>50800</xdr:colOff>
      <xdr:row>59</xdr:row>
      <xdr:rowOff>6185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21570"/>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4470</xdr:rowOff>
    </xdr:from>
    <xdr:to>
      <xdr:col>102</xdr:col>
      <xdr:colOff>114300</xdr:colOff>
      <xdr:row>59</xdr:row>
      <xdr:rowOff>6020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20020"/>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129807</xdr:rowOff>
    </xdr:from>
    <xdr:to>
      <xdr:col>116</xdr:col>
      <xdr:colOff>114300</xdr:colOff>
      <xdr:row>59</xdr:row>
      <xdr:rowOff>59957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7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44734</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8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129883</xdr:rowOff>
    </xdr:from>
    <xdr:to>
      <xdr:col>112</xdr:col>
      <xdr:colOff>38100</xdr:colOff>
      <xdr:row>59</xdr:row>
      <xdr:rowOff>60033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51160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6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126835</xdr:rowOff>
    </xdr:from>
    <xdr:to>
      <xdr:col>107</xdr:col>
      <xdr:colOff>101600</xdr:colOff>
      <xdr:row>59</xdr:row>
      <xdr:rowOff>56985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48112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126670</xdr:rowOff>
    </xdr:from>
    <xdr:to>
      <xdr:col>102</xdr:col>
      <xdr:colOff>165100</xdr:colOff>
      <xdr:row>59</xdr:row>
      <xdr:rowOff>56820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47947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6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125120</xdr:rowOff>
    </xdr:from>
    <xdr:to>
      <xdr:col>98</xdr:col>
      <xdr:colOff>38100</xdr:colOff>
      <xdr:row>59</xdr:row>
      <xdr:rowOff>55270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46397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2494</xdr:rowOff>
    </xdr:from>
    <xdr:to>
      <xdr:col>116</xdr:col>
      <xdr:colOff>63500</xdr:colOff>
      <xdr:row>78</xdr:row>
      <xdr:rowOff>37188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375594"/>
          <a:ext cx="8382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151104</xdr:rowOff>
    </xdr:from>
    <xdr:to>
      <xdr:col>111</xdr:col>
      <xdr:colOff>177800</xdr:colOff>
      <xdr:row>78</xdr:row>
      <xdr:rowOff>2494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352754"/>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151104</xdr:rowOff>
    </xdr:from>
    <xdr:to>
      <xdr:col>107</xdr:col>
      <xdr:colOff>50800</xdr:colOff>
      <xdr:row>78</xdr:row>
      <xdr:rowOff>13391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352754"/>
          <a:ext cx="8890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13391</xdr:rowOff>
    </xdr:from>
    <xdr:to>
      <xdr:col>102</xdr:col>
      <xdr:colOff>114300</xdr:colOff>
      <xdr:row>78</xdr:row>
      <xdr:rowOff>60216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386491"/>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157838</xdr:rowOff>
    </xdr:from>
    <xdr:to>
      <xdr:col>116</xdr:col>
      <xdr:colOff>114300</xdr:colOff>
      <xdr:row>78</xdr:row>
      <xdr:rowOff>87988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3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72765</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27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123144</xdr:rowOff>
    </xdr:from>
    <xdr:to>
      <xdr:col>112</xdr:col>
      <xdr:colOff>38100</xdr:colOff>
      <xdr:row>78</xdr:row>
      <xdr:rowOff>53294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3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44421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41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100304</xdr:rowOff>
    </xdr:from>
    <xdr:to>
      <xdr:col>107</xdr:col>
      <xdr:colOff>101600</xdr:colOff>
      <xdr:row>78</xdr:row>
      <xdr:rowOff>30454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3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21581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134041</xdr:rowOff>
    </xdr:from>
    <xdr:to>
      <xdr:col>102</xdr:col>
      <xdr:colOff>165100</xdr:colOff>
      <xdr:row>78</xdr:row>
      <xdr:rowOff>64191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3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55318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4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9416</xdr:rowOff>
    </xdr:from>
    <xdr:to>
      <xdr:col>98</xdr:col>
      <xdr:colOff>38100</xdr:colOff>
      <xdr:row>78</xdr:row>
      <xdr:rowOff>111016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3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102143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4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年度では、補助費、物件費ともに前年度と比較して、大きく増加傾向となったが、ふるさと納税の返礼率の変更により平成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年度では前年比で減少傾向となった。</a:t>
          </a: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年度で大きく増加したものについては、維持補修費となっている。理由としては、除雪関連経費が大きな要因となった。</a:t>
          </a:r>
        </a:p>
        <a:p>
          <a:r>
            <a:rPr kumimoji="1" lang="ja-JP" altLang="en-US" sz="1100">
              <a:solidFill>
                <a:schemeClr val="dk1"/>
              </a:solidFill>
              <a:effectLst/>
              <a:latin typeface="+mn-lt"/>
              <a:ea typeface="+mn-ea"/>
              <a:cs typeface="+mn-cs"/>
            </a:rPr>
            <a:t>　また、公債費では、繰上償還を実施したことにより金額が増となっている。</a:t>
          </a:r>
        </a:p>
        <a:p>
          <a:r>
            <a:rPr kumimoji="1" lang="ja-JP" altLang="en-US" sz="1100">
              <a:solidFill>
                <a:schemeClr val="dk1"/>
              </a:solidFill>
              <a:effectLst/>
              <a:latin typeface="+mn-lt"/>
              <a:ea typeface="+mn-ea"/>
              <a:cs typeface="+mn-cs"/>
            </a:rPr>
            <a:t>　次年度以降においては、コストの低減を図り、これらの経費を抑制していきたい。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4,009
3,934
110.63
3,172,883
3,103,494
69,389
1,821,334
2,415,169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128098</xdr:rowOff>
    </xdr:from>
    <xdr:to>
      <xdr:col>24</xdr:col>
      <xdr:colOff>63500</xdr:colOff>
      <xdr:row>37</xdr:row>
      <xdr:rowOff>132499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1748"/>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132499</xdr:rowOff>
    </xdr:from>
    <xdr:to>
      <xdr:col>19</xdr:col>
      <xdr:colOff>177800</xdr:colOff>
      <xdr:row>37</xdr:row>
      <xdr:rowOff>142234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6149"/>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142234</xdr:rowOff>
    </xdr:from>
    <xdr:to>
      <xdr:col>15</xdr:col>
      <xdr:colOff>50800</xdr:colOff>
      <xdr:row>37</xdr:row>
      <xdr:rowOff>163760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5884"/>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163760</xdr:rowOff>
    </xdr:from>
    <xdr:to>
      <xdr:col>10</xdr:col>
      <xdr:colOff>114300</xdr:colOff>
      <xdr:row>37</xdr:row>
      <xdr:rowOff>165132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741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77298</xdr:rowOff>
    </xdr:from>
    <xdr:to>
      <xdr:col>24</xdr:col>
      <xdr:colOff>114300</xdr:colOff>
      <xdr:row>38</xdr:row>
      <xdr:rowOff>7448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55725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81699</xdr:rowOff>
    </xdr:from>
    <xdr:to>
      <xdr:col>20</xdr:col>
      <xdr:colOff>38100</xdr:colOff>
      <xdr:row>38</xdr:row>
      <xdr:rowOff>11849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2976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91434</xdr:rowOff>
    </xdr:from>
    <xdr:to>
      <xdr:col>15</xdr:col>
      <xdr:colOff>101600</xdr:colOff>
      <xdr:row>38</xdr:row>
      <xdr:rowOff>21583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5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12711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112960</xdr:rowOff>
    </xdr:from>
    <xdr:to>
      <xdr:col>10</xdr:col>
      <xdr:colOff>165100</xdr:colOff>
      <xdr:row>38</xdr:row>
      <xdr:rowOff>43111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6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34237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114332</xdr:rowOff>
    </xdr:from>
    <xdr:to>
      <xdr:col>6</xdr:col>
      <xdr:colOff>38100</xdr:colOff>
      <xdr:row>38</xdr:row>
      <xdr:rowOff>44482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35609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51143</xdr:rowOff>
    </xdr:from>
    <xdr:to>
      <xdr:col>24</xdr:col>
      <xdr:colOff>63500</xdr:colOff>
      <xdr:row>58</xdr:row>
      <xdr:rowOff>71090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95243"/>
          <a:ext cx="838200" cy="1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51143</xdr:rowOff>
    </xdr:from>
    <xdr:to>
      <xdr:col>19</xdr:col>
      <xdr:colOff>177800</xdr:colOff>
      <xdr:row>58</xdr:row>
      <xdr:rowOff>77433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5243"/>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77433</xdr:rowOff>
    </xdr:from>
    <xdr:to>
      <xdr:col>15</xdr:col>
      <xdr:colOff>50800</xdr:colOff>
      <xdr:row>58</xdr:row>
      <xdr:rowOff>93314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1533"/>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93314</xdr:rowOff>
    </xdr:from>
    <xdr:to>
      <xdr:col>10</xdr:col>
      <xdr:colOff>114300</xdr:colOff>
      <xdr:row>58</xdr:row>
      <xdr:rowOff>105963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37414"/>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20290</xdr:rowOff>
    </xdr:from>
    <xdr:to>
      <xdr:col>24</xdr:col>
      <xdr:colOff>114300</xdr:colOff>
      <xdr:row>58</xdr:row>
      <xdr:rowOff>121890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343</xdr:rowOff>
    </xdr:from>
    <xdr:to>
      <xdr:col>20</xdr:col>
      <xdr:colOff>38100</xdr:colOff>
      <xdr:row>58</xdr:row>
      <xdr:rowOff>101943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93070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26633</xdr:rowOff>
    </xdr:from>
    <xdr:to>
      <xdr:col>15</xdr:col>
      <xdr:colOff>101600</xdr:colOff>
      <xdr:row>58</xdr:row>
      <xdr:rowOff>128233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119360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42514</xdr:rowOff>
    </xdr:from>
    <xdr:to>
      <xdr:col>10</xdr:col>
      <xdr:colOff>165100</xdr:colOff>
      <xdr:row>58</xdr:row>
      <xdr:rowOff>144114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135241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55163</xdr:rowOff>
    </xdr:from>
    <xdr:to>
      <xdr:col>6</xdr:col>
      <xdr:colOff>38100</xdr:colOff>
      <xdr:row>58</xdr:row>
      <xdr:rowOff>156763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147890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9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163536</xdr:rowOff>
    </xdr:from>
    <xdr:to>
      <xdr:col>24</xdr:col>
      <xdr:colOff>63500</xdr:colOff>
      <xdr:row>77</xdr:row>
      <xdr:rowOff>10723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3193736"/>
          <a:ext cx="83820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144396</xdr:rowOff>
    </xdr:from>
    <xdr:to>
      <xdr:col>19</xdr:col>
      <xdr:colOff>177800</xdr:colOff>
      <xdr:row>76</xdr:row>
      <xdr:rowOff>163536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3174596"/>
          <a:ext cx="889000" cy="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144396</xdr:rowOff>
    </xdr:from>
    <xdr:to>
      <xdr:col>15</xdr:col>
      <xdr:colOff>50800</xdr:colOff>
      <xdr:row>76</xdr:row>
      <xdr:rowOff>166810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174596"/>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166810</xdr:rowOff>
    </xdr:from>
    <xdr:to>
      <xdr:col>10</xdr:col>
      <xdr:colOff>114300</xdr:colOff>
      <xdr:row>77</xdr:row>
      <xdr:rowOff>42632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97010"/>
          <a:ext cx="889000" cy="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131373</xdr:rowOff>
    </xdr:from>
    <xdr:to>
      <xdr:col>24</xdr:col>
      <xdr:colOff>114300</xdr:colOff>
      <xdr:row>77</xdr:row>
      <xdr:rowOff>61523</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46300</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7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112736</xdr:rowOff>
    </xdr:from>
    <xdr:to>
      <xdr:col>20</xdr:col>
      <xdr:colOff>38100</xdr:colOff>
      <xdr:row>77</xdr:row>
      <xdr:rowOff>42886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34013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23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93596</xdr:rowOff>
    </xdr:from>
    <xdr:to>
      <xdr:col>15</xdr:col>
      <xdr:colOff>101600</xdr:colOff>
      <xdr:row>77</xdr:row>
      <xdr:rowOff>23746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1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14873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2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116010</xdr:rowOff>
    </xdr:from>
    <xdr:to>
      <xdr:col>10</xdr:col>
      <xdr:colOff>165100</xdr:colOff>
      <xdr:row>77</xdr:row>
      <xdr:rowOff>46160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1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37287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2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163282</xdr:rowOff>
    </xdr:from>
    <xdr:to>
      <xdr:col>6</xdr:col>
      <xdr:colOff>38100</xdr:colOff>
      <xdr:row>77</xdr:row>
      <xdr:rowOff>93432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84559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28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8392</xdr:rowOff>
    </xdr:from>
    <xdr:to>
      <xdr:col>24</xdr:col>
      <xdr:colOff>63500</xdr:colOff>
      <xdr:row>98</xdr:row>
      <xdr:rowOff>13821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10492"/>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8392</xdr:rowOff>
    </xdr:from>
    <xdr:to>
      <xdr:col>19</xdr:col>
      <xdr:colOff>177800</xdr:colOff>
      <xdr:row>98</xdr:row>
      <xdr:rowOff>9345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10492"/>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9345</xdr:rowOff>
    </xdr:from>
    <xdr:to>
      <xdr:col>15</xdr:col>
      <xdr:colOff>50800</xdr:colOff>
      <xdr:row>98</xdr:row>
      <xdr:rowOff>24279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11445"/>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59500</xdr:rowOff>
    </xdr:from>
    <xdr:to>
      <xdr:col>10</xdr:col>
      <xdr:colOff>114300</xdr:colOff>
      <xdr:row>98</xdr:row>
      <xdr:rowOff>24279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18700"/>
          <a:ext cx="889000" cy="30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134471</xdr:rowOff>
    </xdr:from>
    <xdr:to>
      <xdr:col>24</xdr:col>
      <xdr:colOff>114300</xdr:colOff>
      <xdr:row>98</xdr:row>
      <xdr:rowOff>64621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6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49398</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8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129042</xdr:rowOff>
    </xdr:from>
    <xdr:to>
      <xdr:col>20</xdr:col>
      <xdr:colOff>38100</xdr:colOff>
      <xdr:row>98</xdr:row>
      <xdr:rowOff>59192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50319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5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129995</xdr:rowOff>
    </xdr:from>
    <xdr:to>
      <xdr:col>15</xdr:col>
      <xdr:colOff>101600</xdr:colOff>
      <xdr:row>98</xdr:row>
      <xdr:rowOff>60145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51272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144929</xdr:rowOff>
    </xdr:from>
    <xdr:to>
      <xdr:col>10</xdr:col>
      <xdr:colOff>165100</xdr:colOff>
      <xdr:row>98</xdr:row>
      <xdr:rowOff>75079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66206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8700</xdr:rowOff>
    </xdr:from>
    <xdr:to>
      <xdr:col>6</xdr:col>
      <xdr:colOff>38100</xdr:colOff>
      <xdr:row>96</xdr:row>
      <xdr:rowOff>110300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126827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4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43535</xdr:rowOff>
    </xdr:from>
    <xdr:to>
      <xdr:col>55</xdr:col>
      <xdr:colOff>0</xdr:colOff>
      <xdr:row>39</xdr:row>
      <xdr:rowOff>43574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30085"/>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43459</xdr:rowOff>
    </xdr:from>
    <xdr:to>
      <xdr:col>50</xdr:col>
      <xdr:colOff>114300</xdr:colOff>
      <xdr:row>39</xdr:row>
      <xdr:rowOff>43574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00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43459</xdr:rowOff>
    </xdr:from>
    <xdr:to>
      <xdr:col>45</xdr:col>
      <xdr:colOff>177800</xdr:colOff>
      <xdr:row>39</xdr:row>
      <xdr:rowOff>43497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300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43497</xdr:rowOff>
    </xdr:from>
    <xdr:to>
      <xdr:col>41</xdr:col>
      <xdr:colOff>50800</xdr:colOff>
      <xdr:row>39</xdr:row>
      <xdr:rowOff>43497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164185</xdr:rowOff>
    </xdr:from>
    <xdr:to>
      <xdr:col>55</xdr:col>
      <xdr:colOff>50800</xdr:colOff>
      <xdr:row>39</xdr:row>
      <xdr:rowOff>94335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123295</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164224</xdr:rowOff>
    </xdr:from>
    <xdr:to>
      <xdr:col>50</xdr:col>
      <xdr:colOff>165100</xdr:colOff>
      <xdr:row>39</xdr:row>
      <xdr:rowOff>94374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85501</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164109</xdr:rowOff>
    </xdr:from>
    <xdr:to>
      <xdr:col>46</xdr:col>
      <xdr:colOff>38100</xdr:colOff>
      <xdr:row>39</xdr:row>
      <xdr:rowOff>94259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85386</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164147</xdr:rowOff>
    </xdr:from>
    <xdr:to>
      <xdr:col>41</xdr:col>
      <xdr:colOff>101600</xdr:colOff>
      <xdr:row>39</xdr:row>
      <xdr:rowOff>94297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85424</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164147</xdr:rowOff>
    </xdr:from>
    <xdr:to>
      <xdr:col>36</xdr:col>
      <xdr:colOff>165100</xdr:colOff>
      <xdr:row>39</xdr:row>
      <xdr:rowOff>94297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85424</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117743</xdr:rowOff>
    </xdr:from>
    <xdr:to>
      <xdr:col>55</xdr:col>
      <xdr:colOff>0</xdr:colOff>
      <xdr:row>58</xdr:row>
      <xdr:rowOff>130081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61843"/>
          <a:ext cx="838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130081</xdr:rowOff>
    </xdr:from>
    <xdr:to>
      <xdr:col>50</xdr:col>
      <xdr:colOff>114300</xdr:colOff>
      <xdr:row>58</xdr:row>
      <xdr:rowOff>130117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74181"/>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125118</xdr:rowOff>
    </xdr:from>
    <xdr:to>
      <xdr:col>45</xdr:col>
      <xdr:colOff>177800</xdr:colOff>
      <xdr:row>58</xdr:row>
      <xdr:rowOff>130117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69218"/>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123976</xdr:rowOff>
    </xdr:from>
    <xdr:to>
      <xdr:col>41</xdr:col>
      <xdr:colOff>50800</xdr:colOff>
      <xdr:row>58</xdr:row>
      <xdr:rowOff>125118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6807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66943</xdr:rowOff>
    </xdr:from>
    <xdr:to>
      <xdr:col>55</xdr:col>
      <xdr:colOff>50800</xdr:colOff>
      <xdr:row>58</xdr:row>
      <xdr:rowOff>168543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79281</xdr:rowOff>
    </xdr:from>
    <xdr:to>
      <xdr:col>50</xdr:col>
      <xdr:colOff>165100</xdr:colOff>
      <xdr:row>59</xdr:row>
      <xdr:rowOff>9431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79317</xdr:rowOff>
    </xdr:from>
    <xdr:to>
      <xdr:col>46</xdr:col>
      <xdr:colOff>38100</xdr:colOff>
      <xdr:row>59</xdr:row>
      <xdr:rowOff>9467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2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1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74318</xdr:rowOff>
    </xdr:from>
    <xdr:to>
      <xdr:col>41</xdr:col>
      <xdr:colOff>101600</xdr:colOff>
      <xdr:row>59</xdr:row>
      <xdr:rowOff>4468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167045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1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73176</xdr:rowOff>
    </xdr:from>
    <xdr:to>
      <xdr:col>36</xdr:col>
      <xdr:colOff>165100</xdr:colOff>
      <xdr:row>59</xdr:row>
      <xdr:rowOff>3326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165903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140160</xdr:rowOff>
    </xdr:from>
    <xdr:to>
      <xdr:col>55</xdr:col>
      <xdr:colOff>0</xdr:colOff>
      <xdr:row>78</xdr:row>
      <xdr:rowOff>143791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13260"/>
          <a:ext cx="8382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170858</xdr:rowOff>
    </xdr:from>
    <xdr:to>
      <xdr:col>50</xdr:col>
      <xdr:colOff>114300</xdr:colOff>
      <xdr:row>78</xdr:row>
      <xdr:rowOff>143791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72508"/>
          <a:ext cx="889000" cy="14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170858</xdr:rowOff>
    </xdr:from>
    <xdr:to>
      <xdr:col>45</xdr:col>
      <xdr:colOff>177800</xdr:colOff>
      <xdr:row>78</xdr:row>
      <xdr:rowOff>159925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72508"/>
          <a:ext cx="889000" cy="16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127611</xdr:rowOff>
    </xdr:from>
    <xdr:to>
      <xdr:col>41</xdr:col>
      <xdr:colOff>50800</xdr:colOff>
      <xdr:row>78</xdr:row>
      <xdr:rowOff>159925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00711"/>
          <a:ext cx="889000" cy="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89360</xdr:rowOff>
    </xdr:from>
    <xdr:to>
      <xdr:col>55</xdr:col>
      <xdr:colOff>50800</xdr:colOff>
      <xdr:row>79</xdr:row>
      <xdr:rowOff>19510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92991</xdr:rowOff>
    </xdr:from>
    <xdr:to>
      <xdr:col>50</xdr:col>
      <xdr:colOff>165100</xdr:colOff>
      <xdr:row>79</xdr:row>
      <xdr:rowOff>23141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14268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5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120058</xdr:rowOff>
    </xdr:from>
    <xdr:to>
      <xdr:col>46</xdr:col>
      <xdr:colOff>38100</xdr:colOff>
      <xdr:row>78</xdr:row>
      <xdr:rowOff>50208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66735</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309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109125</xdr:rowOff>
    </xdr:from>
    <xdr:to>
      <xdr:col>41</xdr:col>
      <xdr:colOff>101600</xdr:colOff>
      <xdr:row>79</xdr:row>
      <xdr:rowOff>39275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30402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76811</xdr:rowOff>
    </xdr:from>
    <xdr:to>
      <xdr:col>36</xdr:col>
      <xdr:colOff>165100</xdr:colOff>
      <xdr:row>79</xdr:row>
      <xdr:rowOff>6961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169538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89898</xdr:rowOff>
    </xdr:from>
    <xdr:to>
      <xdr:col>55</xdr:col>
      <xdr:colOff>0</xdr:colOff>
      <xdr:row>98</xdr:row>
      <xdr:rowOff>93160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91998"/>
          <a:ext cx="8382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93160</xdr:rowOff>
    </xdr:from>
    <xdr:to>
      <xdr:col>50</xdr:col>
      <xdr:colOff>114300</xdr:colOff>
      <xdr:row>98</xdr:row>
      <xdr:rowOff>94845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95260"/>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23397</xdr:rowOff>
    </xdr:from>
    <xdr:to>
      <xdr:col>45</xdr:col>
      <xdr:colOff>177800</xdr:colOff>
      <xdr:row>98</xdr:row>
      <xdr:rowOff>94845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25497"/>
          <a:ext cx="889000" cy="7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101784</xdr:rowOff>
    </xdr:from>
    <xdr:to>
      <xdr:col>41</xdr:col>
      <xdr:colOff>50800</xdr:colOff>
      <xdr:row>98</xdr:row>
      <xdr:rowOff>23397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32434"/>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39098</xdr:rowOff>
    </xdr:from>
    <xdr:to>
      <xdr:col>55</xdr:col>
      <xdr:colOff>50800</xdr:colOff>
      <xdr:row>98</xdr:row>
      <xdr:rowOff>140698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125475</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42360</xdr:rowOff>
    </xdr:from>
    <xdr:to>
      <xdr:col>50</xdr:col>
      <xdr:colOff>165100</xdr:colOff>
      <xdr:row>98</xdr:row>
      <xdr:rowOff>143960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135087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3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44045</xdr:rowOff>
    </xdr:from>
    <xdr:to>
      <xdr:col>46</xdr:col>
      <xdr:colOff>38100</xdr:colOff>
      <xdr:row>98</xdr:row>
      <xdr:rowOff>145645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136772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144047</xdr:rowOff>
    </xdr:from>
    <xdr:to>
      <xdr:col>41</xdr:col>
      <xdr:colOff>101600</xdr:colOff>
      <xdr:row>98</xdr:row>
      <xdr:rowOff>74197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65324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6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50984</xdr:rowOff>
    </xdr:from>
    <xdr:to>
      <xdr:col>36</xdr:col>
      <xdr:colOff>165100</xdr:colOff>
      <xdr:row>97</xdr:row>
      <xdr:rowOff>152584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169111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5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80729</xdr:rowOff>
    </xdr:from>
    <xdr:to>
      <xdr:col>85</xdr:col>
      <xdr:colOff>127000</xdr:colOff>
      <xdr:row>36</xdr:row>
      <xdr:rowOff>131280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252929"/>
          <a:ext cx="838200" cy="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131280</xdr:rowOff>
    </xdr:from>
    <xdr:to>
      <xdr:col>81</xdr:col>
      <xdr:colOff>50800</xdr:colOff>
      <xdr:row>36</xdr:row>
      <xdr:rowOff>148547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303480"/>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148547</xdr:rowOff>
    </xdr:from>
    <xdr:to>
      <xdr:col>76</xdr:col>
      <xdr:colOff>114300</xdr:colOff>
      <xdr:row>37</xdr:row>
      <xdr:rowOff>20698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20747"/>
          <a:ext cx="889000" cy="4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13132</xdr:rowOff>
    </xdr:from>
    <xdr:to>
      <xdr:col>71</xdr:col>
      <xdr:colOff>177800</xdr:colOff>
      <xdr:row>37</xdr:row>
      <xdr:rowOff>20698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356782"/>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29929</xdr:rowOff>
    </xdr:from>
    <xdr:to>
      <xdr:col>85</xdr:col>
      <xdr:colOff>177800</xdr:colOff>
      <xdr:row>36</xdr:row>
      <xdr:rowOff>131529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2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52806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05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80480</xdr:rowOff>
    </xdr:from>
    <xdr:to>
      <xdr:col>81</xdr:col>
      <xdr:colOff>101600</xdr:colOff>
      <xdr:row>37</xdr:row>
      <xdr:rowOff>10630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27157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97747</xdr:rowOff>
    </xdr:from>
    <xdr:to>
      <xdr:col>76</xdr:col>
      <xdr:colOff>165100</xdr:colOff>
      <xdr:row>37</xdr:row>
      <xdr:rowOff>27897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44424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141348</xdr:rowOff>
    </xdr:from>
    <xdr:to>
      <xdr:col>72</xdr:col>
      <xdr:colOff>38100</xdr:colOff>
      <xdr:row>37</xdr:row>
      <xdr:rowOff>71498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62625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0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133782</xdr:rowOff>
    </xdr:from>
    <xdr:to>
      <xdr:col>67</xdr:col>
      <xdr:colOff>101600</xdr:colOff>
      <xdr:row>37</xdr:row>
      <xdr:rowOff>63932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80459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36599</xdr:rowOff>
    </xdr:from>
    <xdr:to>
      <xdr:col>85</xdr:col>
      <xdr:colOff>127000</xdr:colOff>
      <xdr:row>58</xdr:row>
      <xdr:rowOff>59086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80699"/>
          <a:ext cx="8382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36599</xdr:rowOff>
    </xdr:from>
    <xdr:to>
      <xdr:col>81</xdr:col>
      <xdr:colOff>50800</xdr:colOff>
      <xdr:row>58</xdr:row>
      <xdr:rowOff>77414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80699"/>
          <a:ext cx="889000" cy="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77414</xdr:rowOff>
    </xdr:from>
    <xdr:to>
      <xdr:col>76</xdr:col>
      <xdr:colOff>114300</xdr:colOff>
      <xdr:row>58</xdr:row>
      <xdr:rowOff>85086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21514"/>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82110</xdr:rowOff>
    </xdr:from>
    <xdr:to>
      <xdr:col>71</xdr:col>
      <xdr:colOff>177800</xdr:colOff>
      <xdr:row>58</xdr:row>
      <xdr:rowOff>85086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026210"/>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8286</xdr:rowOff>
    </xdr:from>
    <xdr:to>
      <xdr:col>85</xdr:col>
      <xdr:colOff>177800</xdr:colOff>
      <xdr:row>58</xdr:row>
      <xdr:rowOff>109886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94663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6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157249</xdr:rowOff>
    </xdr:from>
    <xdr:to>
      <xdr:col>81</xdr:col>
      <xdr:colOff>101600</xdr:colOff>
      <xdr:row>58</xdr:row>
      <xdr:rowOff>87399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2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78526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2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26614</xdr:rowOff>
    </xdr:from>
    <xdr:to>
      <xdr:col>76</xdr:col>
      <xdr:colOff>165100</xdr:colOff>
      <xdr:row>58</xdr:row>
      <xdr:rowOff>128214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119341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34286</xdr:rowOff>
    </xdr:from>
    <xdr:to>
      <xdr:col>72</xdr:col>
      <xdr:colOff>38100</xdr:colOff>
      <xdr:row>58</xdr:row>
      <xdr:rowOff>135886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127013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31310</xdr:rowOff>
    </xdr:from>
    <xdr:to>
      <xdr:col>67</xdr:col>
      <xdr:colOff>101600</xdr:colOff>
      <xdr:row>58</xdr:row>
      <xdr:rowOff>132910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124037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37466</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2016"/>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37466</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2016"/>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42233</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6783"/>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42233</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86783"/>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158116</xdr:rowOff>
    </xdr:from>
    <xdr:to>
      <xdr:col>81</xdr:col>
      <xdr:colOff>101600</xdr:colOff>
      <xdr:row>79</xdr:row>
      <xdr:rowOff>88266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79393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2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162883</xdr:rowOff>
    </xdr:from>
    <xdr:to>
      <xdr:col>72</xdr:col>
      <xdr:colOff>38100</xdr:colOff>
      <xdr:row>79</xdr:row>
      <xdr:rowOff>93033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84160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2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123174</xdr:rowOff>
    </xdr:from>
    <xdr:to>
      <xdr:col>85</xdr:col>
      <xdr:colOff>127000</xdr:colOff>
      <xdr:row>98</xdr:row>
      <xdr:rowOff>79127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53824"/>
          <a:ext cx="838200" cy="12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79127</xdr:rowOff>
    </xdr:from>
    <xdr:to>
      <xdr:col>81</xdr:col>
      <xdr:colOff>50800</xdr:colOff>
      <xdr:row>98</xdr:row>
      <xdr:rowOff>85985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812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67794</xdr:rowOff>
    </xdr:from>
    <xdr:to>
      <xdr:col>76</xdr:col>
      <xdr:colOff>114300</xdr:colOff>
      <xdr:row>98</xdr:row>
      <xdr:rowOff>85985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869894"/>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67794</xdr:rowOff>
    </xdr:from>
    <xdr:to>
      <xdr:col>71</xdr:col>
      <xdr:colOff>177800</xdr:colOff>
      <xdr:row>98</xdr:row>
      <xdr:rowOff>72599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69894"/>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72374</xdr:rowOff>
    </xdr:from>
    <xdr:to>
      <xdr:col>85</xdr:col>
      <xdr:colOff>177800</xdr:colOff>
      <xdr:row>98</xdr:row>
      <xdr:rowOff>2524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50801</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8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28327</xdr:rowOff>
    </xdr:from>
    <xdr:to>
      <xdr:col>81</xdr:col>
      <xdr:colOff>101600</xdr:colOff>
      <xdr:row>98</xdr:row>
      <xdr:rowOff>129927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121054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35185</xdr:rowOff>
    </xdr:from>
    <xdr:to>
      <xdr:col>76</xdr:col>
      <xdr:colOff>165100</xdr:colOff>
      <xdr:row>98</xdr:row>
      <xdr:rowOff>136785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127912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16994</xdr:rowOff>
    </xdr:from>
    <xdr:to>
      <xdr:col>72</xdr:col>
      <xdr:colOff>38100</xdr:colOff>
      <xdr:row>98</xdr:row>
      <xdr:rowOff>118594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9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21799</xdr:rowOff>
    </xdr:from>
    <xdr:to>
      <xdr:col>67</xdr:col>
      <xdr:colOff>101600</xdr:colOff>
      <xdr:row>98</xdr:row>
      <xdr:rowOff>123399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114526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9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総務費では、ふるさと納税返礼率見直しに伴う減が前年度から大きくみられるほか、情報セキュリティ強靭化事業費の減少が増減の大きな要因となっている。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農林水産業費では、漁業協同組合に対する施設維持増進（漁港機能増進事業等）のための補助金及び町単独での補助金が増加した主な要因である。</a:t>
          </a:r>
        </a:p>
        <a:p>
          <a:r>
            <a:rPr kumimoji="1" lang="ja-JP" altLang="en-US" sz="1300">
              <a:latin typeface="ＭＳ Ｐゴシック" panose="020B0600070205080204" pitchFamily="50" charset="-128"/>
              <a:ea typeface="ＭＳ Ｐゴシック" panose="020B0600070205080204" pitchFamily="50" charset="-128"/>
            </a:rPr>
            <a:t>消防費では、南渡島消防事務組合にて消防車（タンク車）の更新に伴い負担金が増額となっている。また、避難所用資機材の購入も増加の一因となっている。</a:t>
          </a:r>
        </a:p>
        <a:p>
          <a:r>
            <a:rPr kumimoji="1" lang="ja-JP" altLang="en-US" sz="1300">
              <a:latin typeface="ＭＳ Ｐゴシック" panose="020B0600070205080204" pitchFamily="50" charset="-128"/>
              <a:ea typeface="ＭＳ Ｐゴシック" panose="020B0600070205080204" pitchFamily="50" charset="-128"/>
            </a:rPr>
            <a:t>公債費では、繰上償還に伴う増となっている。</a:t>
          </a:r>
        </a:p>
        <a:p>
          <a:r>
            <a:rPr kumimoji="1" lang="ja-JP" altLang="en-US" sz="1300">
              <a:latin typeface="ＭＳ Ｐゴシック" panose="020B0600070205080204" pitchFamily="50" charset="-128"/>
              <a:ea typeface="ＭＳ Ｐゴシック" panose="020B0600070205080204" pitchFamily="50" charset="-128"/>
            </a:rPr>
            <a:t>次年度以降においても、コストの低減を図り、経費の抑制に努めたい。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財政調整基金残高における標準財政規模比については、平成２１年度以降３６～３８ポイント台で推移しており、平成１７年度以降は取崩しを行っておらず、基金残高は増加して</a:t>
          </a:r>
          <a:r>
            <a:rPr lang="ja-JP" altLang="en-US" sz="1100">
              <a:solidFill>
                <a:schemeClr val="dk1"/>
              </a:solidFill>
              <a:effectLst/>
              <a:latin typeface="+mn-lt"/>
              <a:ea typeface="+mn-ea"/>
              <a:cs typeface="+mn-cs"/>
            </a:rPr>
            <a:t>いたが、平成２９年度にて、取り崩しを行い、基金残高が減少となった。</a:t>
          </a:r>
          <a:endParaRPr lang="ja-JP" altLang="ja-JP" sz="1400">
            <a:effectLst/>
          </a:endParaRPr>
        </a:p>
        <a:p>
          <a:pPr eaLnBrk="1" fontAlgn="auto" latinLnBrk="0" hangingPunct="1"/>
          <a:r>
            <a:rPr lang="ja-JP" altLang="en-US" sz="1100">
              <a:solidFill>
                <a:schemeClr val="dk1"/>
              </a:solidFill>
              <a:effectLst/>
              <a:latin typeface="+mn-lt"/>
              <a:ea typeface="+mn-ea"/>
              <a:cs typeface="+mn-cs"/>
            </a:rPr>
            <a:t>　要因として、税収の落ち込みや経常経費の増加、維持補修費等の増加が主な要因と考えられる。</a:t>
          </a:r>
          <a:r>
            <a:rPr lang="ja-JP" altLang="ja-JP" sz="1100">
              <a:solidFill>
                <a:schemeClr val="dk1"/>
              </a:solidFill>
              <a:effectLst/>
              <a:latin typeface="+mn-lt"/>
              <a:ea typeface="+mn-ea"/>
              <a:cs typeface="+mn-cs"/>
            </a:rPr>
            <a:t>　</a:t>
          </a:r>
          <a:endParaRPr lang="ja-JP" altLang="ja-JP" sz="1400">
            <a:effectLst/>
          </a:endParaRPr>
        </a:p>
        <a:p>
          <a:pPr eaLnBrk="1" fontAlgn="auto" latinLnBrk="0" hangingPunct="1"/>
          <a:r>
            <a:rPr lang="ja-JP" altLang="ja-JP" sz="1100">
              <a:solidFill>
                <a:schemeClr val="dk1"/>
              </a:solidFill>
              <a:effectLst/>
              <a:latin typeface="+mn-lt"/>
              <a:ea typeface="+mn-ea"/>
              <a:cs typeface="+mn-cs"/>
            </a:rPr>
            <a:t>　実質単年度収支における標準財政規模比ついては、平成２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年度決算の実質単年度収支額</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百万円に対し、平成２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年度決算の実質単年度収支額が</a:t>
          </a:r>
          <a:r>
            <a:rPr lang="ja-JP" altLang="en-US" sz="1100">
              <a:solidFill>
                <a:schemeClr val="dk1"/>
              </a:solidFill>
              <a:effectLst/>
              <a:latin typeface="+mn-lt"/>
              <a:ea typeface="+mn-ea"/>
              <a:cs typeface="+mn-cs"/>
            </a:rPr>
            <a:t>１０１</a:t>
          </a:r>
          <a:r>
            <a:rPr lang="ja-JP" altLang="ja-JP" sz="1100">
              <a:solidFill>
                <a:schemeClr val="dk1"/>
              </a:solidFill>
              <a:effectLst/>
              <a:latin typeface="+mn-lt"/>
              <a:ea typeface="+mn-ea"/>
              <a:cs typeface="+mn-cs"/>
            </a:rPr>
            <a:t>百万円で、</a:t>
          </a:r>
          <a:r>
            <a:rPr lang="ja-JP" altLang="en-US" sz="1100">
              <a:solidFill>
                <a:schemeClr val="dk1"/>
              </a:solidFill>
              <a:effectLst/>
              <a:latin typeface="+mn-lt"/>
              <a:ea typeface="+mn-ea"/>
              <a:cs typeface="+mn-cs"/>
            </a:rPr>
            <a:t>８０</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増額で</a:t>
          </a:r>
          <a:r>
            <a:rPr lang="ja-JP" altLang="ja-JP" sz="1100">
              <a:solidFill>
                <a:schemeClr val="dk1"/>
              </a:solidFill>
              <a:effectLst/>
              <a:latin typeface="+mn-lt"/>
              <a:ea typeface="+mn-ea"/>
              <a:cs typeface="+mn-cs"/>
            </a:rPr>
            <a:t>あるため、</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．５</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大きく伸びている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水道事業会計、一般会計、介護保険事業会計、後期高齢者医療事業会計については、黒字決算であるが、国民健康保険事業会計は、平成１５年度から赤字決算が続いていたが、平成２６年度より３ヶ年で財政健全化計画の策定や税率改正などの集中的な赤字解消に向けた取組を進めた結果、平成２８年度において黒字となった。</a:t>
          </a:r>
          <a:endParaRPr lang="ja-JP" altLang="ja-JP" sz="1400">
            <a:effectLst/>
          </a:endParaRPr>
        </a:p>
        <a:p>
          <a:pPr rtl="0"/>
          <a:r>
            <a:rPr lang="ja-JP" altLang="ja-JP" sz="1100">
              <a:solidFill>
                <a:schemeClr val="dk1"/>
              </a:solidFill>
              <a:effectLst/>
              <a:latin typeface="+mn-lt"/>
              <a:ea typeface="+mn-ea"/>
              <a:cs typeface="+mn-cs"/>
            </a:rPr>
            <a:t>　また、当町のような小規模保険者は、重篤患者の発生などによる医療費の変動に大きく影響を受けることから、医療費の動向を見極め、適正な賦課総額の把握と確保を図り、国民健康保険事業会計の健全な財政運営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2">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3172883</v>
      </c>
      <c r="BO4" s="403"/>
      <c r="BP4" s="403"/>
      <c r="BQ4" s="403"/>
      <c r="BR4" s="403"/>
      <c r="BS4" s="403"/>
      <c r="BT4" s="403"/>
      <c r="BU4" s="404"/>
      <c r="BV4" s="402">
        <v>3125440</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3.8</v>
      </c>
      <c r="CU4" s="584"/>
      <c r="CV4" s="584"/>
      <c r="CW4" s="584"/>
      <c r="CX4" s="584"/>
      <c r="CY4" s="584"/>
      <c r="CZ4" s="584"/>
      <c r="DA4" s="585"/>
      <c r="DB4" s="583">
        <v>6.7</v>
      </c>
      <c r="DC4" s="584"/>
      <c r="DD4" s="584"/>
      <c r="DE4" s="584"/>
      <c r="DF4" s="584"/>
      <c r="DG4" s="584"/>
      <c r="DH4" s="584"/>
      <c r="DI4" s="585"/>
      <c r="DJ4" s="165"/>
      <c r="DK4" s="165"/>
      <c r="DL4" s="165"/>
      <c r="DM4" s="165"/>
      <c r="DN4" s="165"/>
      <c r="DO4" s="165"/>
    </row>
    <row r="5" spans="1:119" ht="18.75" customHeight="1" x14ac:dyDescent="0.2">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3103494</v>
      </c>
      <c r="BO5" s="408"/>
      <c r="BP5" s="408"/>
      <c r="BQ5" s="408"/>
      <c r="BR5" s="408"/>
      <c r="BS5" s="408"/>
      <c r="BT5" s="408"/>
      <c r="BU5" s="409"/>
      <c r="BV5" s="407">
        <v>2999355</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96.2</v>
      </c>
      <c r="CU5" s="378"/>
      <c r="CV5" s="378"/>
      <c r="CW5" s="378"/>
      <c r="CX5" s="378"/>
      <c r="CY5" s="378"/>
      <c r="CZ5" s="378"/>
      <c r="DA5" s="379"/>
      <c r="DB5" s="377">
        <v>94.9</v>
      </c>
      <c r="DC5" s="378"/>
      <c r="DD5" s="378"/>
      <c r="DE5" s="378"/>
      <c r="DF5" s="378"/>
      <c r="DG5" s="378"/>
      <c r="DH5" s="378"/>
      <c r="DI5" s="379"/>
      <c r="DJ5" s="165"/>
      <c r="DK5" s="165"/>
      <c r="DL5" s="165"/>
      <c r="DM5" s="165"/>
      <c r="DN5" s="165"/>
      <c r="DO5" s="165"/>
    </row>
    <row r="6" spans="1:119" ht="18.75" customHeight="1" x14ac:dyDescent="0.2">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69389</v>
      </c>
      <c r="BO6" s="408"/>
      <c r="BP6" s="408"/>
      <c r="BQ6" s="408"/>
      <c r="BR6" s="408"/>
      <c r="BS6" s="408"/>
      <c r="BT6" s="408"/>
      <c r="BU6" s="409"/>
      <c r="BV6" s="407">
        <v>126085</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100.5</v>
      </c>
      <c r="CU6" s="558"/>
      <c r="CV6" s="558"/>
      <c r="CW6" s="558"/>
      <c r="CX6" s="558"/>
      <c r="CY6" s="558"/>
      <c r="CZ6" s="558"/>
      <c r="DA6" s="559"/>
      <c r="DB6" s="557">
        <v>98.9</v>
      </c>
      <c r="DC6" s="558"/>
      <c r="DD6" s="558"/>
      <c r="DE6" s="558"/>
      <c r="DF6" s="558"/>
      <c r="DG6" s="558"/>
      <c r="DH6" s="558"/>
      <c r="DI6" s="559"/>
      <c r="DJ6" s="165"/>
      <c r="DK6" s="165"/>
      <c r="DL6" s="165"/>
      <c r="DM6" s="165"/>
      <c r="DN6" s="165"/>
      <c r="DO6" s="165"/>
    </row>
    <row r="7" spans="1:119" ht="18.75" customHeight="1" x14ac:dyDescent="0.2">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0</v>
      </c>
      <c r="BO7" s="408"/>
      <c r="BP7" s="408"/>
      <c r="BQ7" s="408"/>
      <c r="BR7" s="408"/>
      <c r="BS7" s="408"/>
      <c r="BT7" s="408"/>
      <c r="BU7" s="409"/>
      <c r="BV7" s="407">
        <v>556</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1821334</v>
      </c>
      <c r="CU7" s="408"/>
      <c r="CV7" s="408"/>
      <c r="CW7" s="408"/>
      <c r="CX7" s="408"/>
      <c r="CY7" s="408"/>
      <c r="CZ7" s="408"/>
      <c r="DA7" s="409"/>
      <c r="DB7" s="407">
        <v>1866151</v>
      </c>
      <c r="DC7" s="408"/>
      <c r="DD7" s="408"/>
      <c r="DE7" s="408"/>
      <c r="DF7" s="408"/>
      <c r="DG7" s="408"/>
      <c r="DH7" s="408"/>
      <c r="DI7" s="409"/>
      <c r="DJ7" s="165"/>
      <c r="DK7" s="165"/>
      <c r="DL7" s="165"/>
      <c r="DM7" s="165"/>
      <c r="DN7" s="165"/>
      <c r="DO7" s="165"/>
    </row>
    <row r="8" spans="1:119" ht="18.75" customHeight="1" thickBot="1" x14ac:dyDescent="0.25">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69389</v>
      </c>
      <c r="BO8" s="408"/>
      <c r="BP8" s="408"/>
      <c r="BQ8" s="408"/>
      <c r="BR8" s="408"/>
      <c r="BS8" s="408"/>
      <c r="BT8" s="408"/>
      <c r="BU8" s="409"/>
      <c r="BV8" s="407">
        <v>125529</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0.26</v>
      </c>
      <c r="CU8" s="521"/>
      <c r="CV8" s="521"/>
      <c r="CW8" s="521"/>
      <c r="CX8" s="521"/>
      <c r="CY8" s="521"/>
      <c r="CZ8" s="521"/>
      <c r="DA8" s="522"/>
      <c r="DB8" s="520">
        <v>0.25</v>
      </c>
      <c r="DC8" s="521"/>
      <c r="DD8" s="521"/>
      <c r="DE8" s="521"/>
      <c r="DF8" s="521"/>
      <c r="DG8" s="521"/>
      <c r="DH8" s="521"/>
      <c r="DI8" s="522"/>
      <c r="DJ8" s="165"/>
      <c r="DK8" s="165"/>
      <c r="DL8" s="165"/>
      <c r="DM8" s="165"/>
      <c r="DN8" s="165"/>
      <c r="DO8" s="165"/>
    </row>
    <row r="9" spans="1:119" ht="18.75" customHeight="1" thickBot="1" x14ac:dyDescent="0.25">
      <c r="A9" s="166"/>
      <c r="B9" s="546" t="s">
        <v>104</v>
      </c>
      <c r="C9" s="547"/>
      <c r="D9" s="547"/>
      <c r="E9" s="547"/>
      <c r="F9" s="547"/>
      <c r="G9" s="547"/>
      <c r="H9" s="547"/>
      <c r="I9" s="547"/>
      <c r="J9" s="547"/>
      <c r="K9" s="470"/>
      <c r="L9" s="548" t="s">
        <v>105</v>
      </c>
      <c r="M9" s="549"/>
      <c r="N9" s="549"/>
      <c r="O9" s="549"/>
      <c r="P9" s="549"/>
      <c r="Q9" s="550"/>
      <c r="R9" s="551">
        <v>4226</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101</v>
      </c>
      <c r="AV9" s="465"/>
      <c r="AW9" s="465"/>
      <c r="AX9" s="465"/>
      <c r="AY9" s="387" t="s">
        <v>108</v>
      </c>
      <c r="AZ9" s="388"/>
      <c r="BA9" s="388"/>
      <c r="BB9" s="388"/>
      <c r="BC9" s="388"/>
      <c r="BD9" s="388"/>
      <c r="BE9" s="388"/>
      <c r="BF9" s="388"/>
      <c r="BG9" s="388"/>
      <c r="BH9" s="388"/>
      <c r="BI9" s="388"/>
      <c r="BJ9" s="388"/>
      <c r="BK9" s="388"/>
      <c r="BL9" s="388"/>
      <c r="BM9" s="389"/>
      <c r="BN9" s="407">
        <v>-56140</v>
      </c>
      <c r="BO9" s="408"/>
      <c r="BP9" s="408"/>
      <c r="BQ9" s="408"/>
      <c r="BR9" s="408"/>
      <c r="BS9" s="408"/>
      <c r="BT9" s="408"/>
      <c r="BU9" s="409"/>
      <c r="BV9" s="407">
        <v>21291</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19.600000000000001</v>
      </c>
      <c r="CU9" s="378"/>
      <c r="CV9" s="378"/>
      <c r="CW9" s="378"/>
      <c r="CX9" s="378"/>
      <c r="CY9" s="378"/>
      <c r="CZ9" s="378"/>
      <c r="DA9" s="379"/>
      <c r="DB9" s="377">
        <v>10.3</v>
      </c>
      <c r="DC9" s="378"/>
      <c r="DD9" s="378"/>
      <c r="DE9" s="378"/>
      <c r="DF9" s="378"/>
      <c r="DG9" s="378"/>
      <c r="DH9" s="378"/>
      <c r="DI9" s="379"/>
      <c r="DJ9" s="165"/>
      <c r="DK9" s="165"/>
      <c r="DL9" s="165"/>
      <c r="DM9" s="165"/>
      <c r="DN9" s="165"/>
      <c r="DO9" s="165"/>
    </row>
    <row r="10" spans="1:119" ht="18.75" customHeight="1" thickBot="1" x14ac:dyDescent="0.25">
      <c r="A10" s="166"/>
      <c r="B10" s="546"/>
      <c r="C10" s="547"/>
      <c r="D10" s="547"/>
      <c r="E10" s="547"/>
      <c r="F10" s="547"/>
      <c r="G10" s="547"/>
      <c r="H10" s="547"/>
      <c r="I10" s="547"/>
      <c r="J10" s="547"/>
      <c r="K10" s="470"/>
      <c r="L10" s="380" t="s">
        <v>110</v>
      </c>
      <c r="M10" s="381"/>
      <c r="N10" s="381"/>
      <c r="O10" s="381"/>
      <c r="P10" s="381"/>
      <c r="Q10" s="382"/>
      <c r="R10" s="383">
        <v>4767</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181</v>
      </c>
      <c r="BO10" s="408"/>
      <c r="BP10" s="408"/>
      <c r="BQ10" s="408"/>
      <c r="BR10" s="408"/>
      <c r="BS10" s="408"/>
      <c r="BT10" s="408"/>
      <c r="BU10" s="409"/>
      <c r="BV10" s="407">
        <v>139</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244776</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2">
      <c r="A12" s="166"/>
      <c r="B12" s="523" t="s">
        <v>123</v>
      </c>
      <c r="C12" s="524"/>
      <c r="D12" s="524"/>
      <c r="E12" s="524"/>
      <c r="F12" s="524"/>
      <c r="G12" s="524"/>
      <c r="H12" s="524"/>
      <c r="I12" s="524"/>
      <c r="J12" s="524"/>
      <c r="K12" s="525"/>
      <c r="L12" s="532" t="s">
        <v>124</v>
      </c>
      <c r="M12" s="533"/>
      <c r="N12" s="533"/>
      <c r="O12" s="533"/>
      <c r="P12" s="533"/>
      <c r="Q12" s="534"/>
      <c r="R12" s="535">
        <v>4009</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87</v>
      </c>
      <c r="AV12" s="465"/>
      <c r="AW12" s="465"/>
      <c r="AX12" s="465"/>
      <c r="AY12" s="387" t="s">
        <v>128</v>
      </c>
      <c r="AZ12" s="388"/>
      <c r="BA12" s="388"/>
      <c r="BB12" s="388"/>
      <c r="BC12" s="388"/>
      <c r="BD12" s="388"/>
      <c r="BE12" s="388"/>
      <c r="BF12" s="388"/>
      <c r="BG12" s="388"/>
      <c r="BH12" s="388"/>
      <c r="BI12" s="388"/>
      <c r="BJ12" s="388"/>
      <c r="BK12" s="388"/>
      <c r="BL12" s="388"/>
      <c r="BM12" s="389"/>
      <c r="BN12" s="407">
        <v>87641</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2">
      <c r="A13" s="166"/>
      <c r="B13" s="526"/>
      <c r="C13" s="527"/>
      <c r="D13" s="527"/>
      <c r="E13" s="527"/>
      <c r="F13" s="527"/>
      <c r="G13" s="527"/>
      <c r="H13" s="527"/>
      <c r="I13" s="527"/>
      <c r="J13" s="527"/>
      <c r="K13" s="528"/>
      <c r="L13" s="176"/>
      <c r="M13" s="507" t="s">
        <v>132</v>
      </c>
      <c r="N13" s="508"/>
      <c r="O13" s="508"/>
      <c r="P13" s="508"/>
      <c r="Q13" s="509"/>
      <c r="R13" s="510">
        <v>3934</v>
      </c>
      <c r="S13" s="511"/>
      <c r="T13" s="511"/>
      <c r="U13" s="511"/>
      <c r="V13" s="512"/>
      <c r="W13" s="498" t="s">
        <v>133</v>
      </c>
      <c r="X13" s="420"/>
      <c r="Y13" s="420"/>
      <c r="Z13" s="420"/>
      <c r="AA13" s="420"/>
      <c r="AB13" s="421"/>
      <c r="AC13" s="383">
        <v>790</v>
      </c>
      <c r="AD13" s="384"/>
      <c r="AE13" s="384"/>
      <c r="AF13" s="384"/>
      <c r="AG13" s="385"/>
      <c r="AH13" s="383">
        <v>784</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101176</v>
      </c>
      <c r="BO13" s="408"/>
      <c r="BP13" s="408"/>
      <c r="BQ13" s="408"/>
      <c r="BR13" s="408"/>
      <c r="BS13" s="408"/>
      <c r="BT13" s="408"/>
      <c r="BU13" s="409"/>
      <c r="BV13" s="407">
        <v>21430</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4.5</v>
      </c>
      <c r="CU13" s="378"/>
      <c r="CV13" s="378"/>
      <c r="CW13" s="378"/>
      <c r="CX13" s="378"/>
      <c r="CY13" s="378"/>
      <c r="CZ13" s="378"/>
      <c r="DA13" s="379"/>
      <c r="DB13" s="377">
        <v>4.2</v>
      </c>
      <c r="DC13" s="378"/>
      <c r="DD13" s="378"/>
      <c r="DE13" s="378"/>
      <c r="DF13" s="378"/>
      <c r="DG13" s="378"/>
      <c r="DH13" s="378"/>
      <c r="DI13" s="379"/>
      <c r="DJ13" s="165"/>
      <c r="DK13" s="165"/>
      <c r="DL13" s="165"/>
      <c r="DM13" s="165"/>
      <c r="DN13" s="165"/>
      <c r="DO13" s="165"/>
    </row>
    <row r="14" spans="1:119" ht="18.75" customHeight="1" thickBot="1" x14ac:dyDescent="0.25">
      <c r="A14" s="166"/>
      <c r="B14" s="526"/>
      <c r="C14" s="527"/>
      <c r="D14" s="527"/>
      <c r="E14" s="527"/>
      <c r="F14" s="527"/>
      <c r="G14" s="527"/>
      <c r="H14" s="527"/>
      <c r="I14" s="527"/>
      <c r="J14" s="527"/>
      <c r="K14" s="528"/>
      <c r="L14" s="500" t="s">
        <v>138</v>
      </c>
      <c r="M14" s="541"/>
      <c r="N14" s="541"/>
      <c r="O14" s="541"/>
      <c r="P14" s="541"/>
      <c r="Q14" s="542"/>
      <c r="R14" s="510">
        <v>4082</v>
      </c>
      <c r="S14" s="511"/>
      <c r="T14" s="511"/>
      <c r="U14" s="511"/>
      <c r="V14" s="512"/>
      <c r="W14" s="513"/>
      <c r="X14" s="423"/>
      <c r="Y14" s="423"/>
      <c r="Z14" s="423"/>
      <c r="AA14" s="423"/>
      <c r="AB14" s="424"/>
      <c r="AC14" s="503">
        <v>39.200000000000003</v>
      </c>
      <c r="AD14" s="504"/>
      <c r="AE14" s="504"/>
      <c r="AF14" s="504"/>
      <c r="AG14" s="505"/>
      <c r="AH14" s="503">
        <v>38.1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130</v>
      </c>
      <c r="CU14" s="515"/>
      <c r="CV14" s="515"/>
      <c r="CW14" s="515"/>
      <c r="CX14" s="515"/>
      <c r="CY14" s="515"/>
      <c r="CZ14" s="515"/>
      <c r="DA14" s="516"/>
      <c r="DB14" s="514" t="s">
        <v>121</v>
      </c>
      <c r="DC14" s="515"/>
      <c r="DD14" s="515"/>
      <c r="DE14" s="515"/>
      <c r="DF14" s="515"/>
      <c r="DG14" s="515"/>
      <c r="DH14" s="515"/>
      <c r="DI14" s="516"/>
      <c r="DJ14" s="165"/>
      <c r="DK14" s="165"/>
      <c r="DL14" s="165"/>
      <c r="DM14" s="165"/>
      <c r="DN14" s="165"/>
      <c r="DO14" s="165"/>
    </row>
    <row r="15" spans="1:119" ht="18.75" customHeight="1" x14ac:dyDescent="0.2">
      <c r="A15" s="166"/>
      <c r="B15" s="526"/>
      <c r="C15" s="527"/>
      <c r="D15" s="527"/>
      <c r="E15" s="527"/>
      <c r="F15" s="527"/>
      <c r="G15" s="527"/>
      <c r="H15" s="527"/>
      <c r="I15" s="527"/>
      <c r="J15" s="527"/>
      <c r="K15" s="528"/>
      <c r="L15" s="176"/>
      <c r="M15" s="507" t="s">
        <v>132</v>
      </c>
      <c r="N15" s="508"/>
      <c r="O15" s="508"/>
      <c r="P15" s="508"/>
      <c r="Q15" s="509"/>
      <c r="R15" s="510">
        <v>4009</v>
      </c>
      <c r="S15" s="511"/>
      <c r="T15" s="511"/>
      <c r="U15" s="511"/>
      <c r="V15" s="512"/>
      <c r="W15" s="498" t="s">
        <v>140</v>
      </c>
      <c r="X15" s="420"/>
      <c r="Y15" s="420"/>
      <c r="Z15" s="420"/>
      <c r="AA15" s="420"/>
      <c r="AB15" s="421"/>
      <c r="AC15" s="383">
        <v>463</v>
      </c>
      <c r="AD15" s="384"/>
      <c r="AE15" s="384"/>
      <c r="AF15" s="384"/>
      <c r="AG15" s="385"/>
      <c r="AH15" s="383">
        <v>448</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432200</v>
      </c>
      <c r="BO15" s="403"/>
      <c r="BP15" s="403"/>
      <c r="BQ15" s="403"/>
      <c r="BR15" s="403"/>
      <c r="BS15" s="403"/>
      <c r="BT15" s="403"/>
      <c r="BU15" s="404"/>
      <c r="BV15" s="402">
        <v>438911</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23</v>
      </c>
      <c r="AD16" s="504"/>
      <c r="AE16" s="504"/>
      <c r="AF16" s="504"/>
      <c r="AG16" s="505"/>
      <c r="AH16" s="503">
        <v>21.7</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1627204</v>
      </c>
      <c r="BO16" s="408"/>
      <c r="BP16" s="408"/>
      <c r="BQ16" s="408"/>
      <c r="BR16" s="408"/>
      <c r="BS16" s="408"/>
      <c r="BT16" s="408"/>
      <c r="BU16" s="409"/>
      <c r="BV16" s="407">
        <v>1669573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5">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761</v>
      </c>
      <c r="AD17" s="384"/>
      <c r="AE17" s="384"/>
      <c r="AF17" s="384"/>
      <c r="AG17" s="385"/>
      <c r="AH17" s="383">
        <v>828</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548585</v>
      </c>
      <c r="BO17" s="408"/>
      <c r="BP17" s="408"/>
      <c r="BQ17" s="408"/>
      <c r="BR17" s="408"/>
      <c r="BS17" s="408"/>
      <c r="BT17" s="408"/>
      <c r="BU17" s="409"/>
      <c r="BV17" s="407">
        <v>555892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5">
      <c r="A18" s="166"/>
      <c r="B18" s="469" t="s">
        <v>150</v>
      </c>
      <c r="C18" s="470"/>
      <c r="D18" s="470"/>
      <c r="E18" s="471"/>
      <c r="F18" s="471"/>
      <c r="G18" s="471"/>
      <c r="H18" s="471"/>
      <c r="I18" s="471"/>
      <c r="J18" s="471"/>
      <c r="K18" s="471"/>
      <c r="L18" s="472">
        <v>110.63</v>
      </c>
      <c r="M18" s="472"/>
      <c r="N18" s="472"/>
      <c r="O18" s="472"/>
      <c r="P18" s="472"/>
      <c r="Q18" s="472"/>
      <c r="R18" s="473"/>
      <c r="S18" s="473"/>
      <c r="T18" s="473"/>
      <c r="U18" s="473"/>
      <c r="V18" s="474"/>
      <c r="W18" s="488"/>
      <c r="X18" s="489"/>
      <c r="Y18" s="489"/>
      <c r="Z18" s="489"/>
      <c r="AA18" s="489"/>
      <c r="AB18" s="499"/>
      <c r="AC18" s="371">
        <v>37.799999999999997</v>
      </c>
      <c r="AD18" s="372"/>
      <c r="AE18" s="372"/>
      <c r="AF18" s="372"/>
      <c r="AG18" s="475"/>
      <c r="AH18" s="371">
        <v>40.200000000000003</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1775219</v>
      </c>
      <c r="BO18" s="408"/>
      <c r="BP18" s="408"/>
      <c r="BQ18" s="408"/>
      <c r="BR18" s="408"/>
      <c r="BS18" s="408"/>
      <c r="BT18" s="408"/>
      <c r="BU18" s="409"/>
      <c r="BV18" s="407">
        <v>1793087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5">
      <c r="A19" s="166"/>
      <c r="B19" s="469" t="s">
        <v>152</v>
      </c>
      <c r="C19" s="470"/>
      <c r="D19" s="470"/>
      <c r="E19" s="471"/>
      <c r="F19" s="471"/>
      <c r="G19" s="471"/>
      <c r="H19" s="471"/>
      <c r="I19" s="471"/>
      <c r="J19" s="471"/>
      <c r="K19" s="471"/>
      <c r="L19" s="477">
        <v>38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2578569</v>
      </c>
      <c r="BO19" s="408"/>
      <c r="BP19" s="408"/>
      <c r="BQ19" s="408"/>
      <c r="BR19" s="408"/>
      <c r="BS19" s="408"/>
      <c r="BT19" s="408"/>
      <c r="BU19" s="409"/>
      <c r="BV19" s="407">
        <v>2485159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5">
      <c r="A20" s="166"/>
      <c r="B20" s="469" t="s">
        <v>154</v>
      </c>
      <c r="C20" s="470"/>
      <c r="D20" s="470"/>
      <c r="E20" s="471"/>
      <c r="F20" s="471"/>
      <c r="G20" s="471"/>
      <c r="H20" s="471"/>
      <c r="I20" s="471"/>
      <c r="J20" s="471"/>
      <c r="K20" s="471"/>
      <c r="L20" s="477">
        <v>1660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2">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5">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2">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2415169</v>
      </c>
      <c r="BO23" s="408"/>
      <c r="BP23" s="408"/>
      <c r="BQ23" s="408"/>
      <c r="BR23" s="408"/>
      <c r="BS23" s="408"/>
      <c r="BT23" s="408"/>
      <c r="BU23" s="409"/>
      <c r="BV23" s="407">
        <v>2857541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5">
      <c r="A24" s="166"/>
      <c r="B24" s="439"/>
      <c r="C24" s="440"/>
      <c r="D24" s="441"/>
      <c r="E24" s="380" t="s">
        <v>163</v>
      </c>
      <c r="F24" s="381"/>
      <c r="G24" s="381"/>
      <c r="H24" s="381"/>
      <c r="I24" s="381"/>
      <c r="J24" s="381"/>
      <c r="K24" s="382"/>
      <c r="L24" s="383">
        <v>1</v>
      </c>
      <c r="M24" s="384"/>
      <c r="N24" s="384"/>
      <c r="O24" s="384"/>
      <c r="P24" s="385"/>
      <c r="Q24" s="383">
        <v>7290</v>
      </c>
      <c r="R24" s="384"/>
      <c r="S24" s="384"/>
      <c r="T24" s="384"/>
      <c r="U24" s="384"/>
      <c r="V24" s="385"/>
      <c r="W24" s="449"/>
      <c r="X24" s="440"/>
      <c r="Y24" s="441"/>
      <c r="Z24" s="380" t="s">
        <v>164</v>
      </c>
      <c r="AA24" s="381"/>
      <c r="AB24" s="381"/>
      <c r="AC24" s="381"/>
      <c r="AD24" s="381"/>
      <c r="AE24" s="381"/>
      <c r="AF24" s="381"/>
      <c r="AG24" s="382"/>
      <c r="AH24" s="383">
        <v>56</v>
      </c>
      <c r="AI24" s="384"/>
      <c r="AJ24" s="384"/>
      <c r="AK24" s="384"/>
      <c r="AL24" s="385"/>
      <c r="AM24" s="383">
        <v>160216</v>
      </c>
      <c r="AN24" s="384"/>
      <c r="AO24" s="384"/>
      <c r="AP24" s="384"/>
      <c r="AQ24" s="384"/>
      <c r="AR24" s="385"/>
      <c r="AS24" s="383">
        <v>2861</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1600865</v>
      </c>
      <c r="BO24" s="408"/>
      <c r="BP24" s="408"/>
      <c r="BQ24" s="408"/>
      <c r="BR24" s="408"/>
      <c r="BS24" s="408"/>
      <c r="BT24" s="408"/>
      <c r="BU24" s="409"/>
      <c r="BV24" s="407">
        <v>1741017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2">
      <c r="A25" s="166"/>
      <c r="B25" s="439"/>
      <c r="C25" s="440"/>
      <c r="D25" s="441"/>
      <c r="E25" s="380" t="s">
        <v>166</v>
      </c>
      <c r="F25" s="381"/>
      <c r="G25" s="381"/>
      <c r="H25" s="381"/>
      <c r="I25" s="381"/>
      <c r="J25" s="381"/>
      <c r="K25" s="382"/>
      <c r="L25" s="383">
        <v>1</v>
      </c>
      <c r="M25" s="384"/>
      <c r="N25" s="384"/>
      <c r="O25" s="384"/>
      <c r="P25" s="385"/>
      <c r="Q25" s="383">
        <v>6045</v>
      </c>
      <c r="R25" s="384"/>
      <c r="S25" s="384"/>
      <c r="T25" s="384"/>
      <c r="U25" s="384"/>
      <c r="V25" s="385"/>
      <c r="W25" s="449"/>
      <c r="X25" s="440"/>
      <c r="Y25" s="441"/>
      <c r="Z25" s="380" t="s">
        <v>167</v>
      </c>
      <c r="AA25" s="381"/>
      <c r="AB25" s="381"/>
      <c r="AC25" s="381"/>
      <c r="AD25" s="381"/>
      <c r="AE25" s="381"/>
      <c r="AF25" s="381"/>
      <c r="AG25" s="382"/>
      <c r="AH25" s="383" t="s">
        <v>130</v>
      </c>
      <c r="AI25" s="384"/>
      <c r="AJ25" s="384"/>
      <c r="AK25" s="384"/>
      <c r="AL25" s="385"/>
      <c r="AM25" s="383" t="s">
        <v>130</v>
      </c>
      <c r="AN25" s="384"/>
      <c r="AO25" s="384"/>
      <c r="AP25" s="384"/>
      <c r="AQ25" s="384"/>
      <c r="AR25" s="385"/>
      <c r="AS25" s="383" t="s">
        <v>130</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98942</v>
      </c>
      <c r="BO25" s="403"/>
      <c r="BP25" s="403"/>
      <c r="BQ25" s="403"/>
      <c r="BR25" s="403"/>
      <c r="BS25" s="403"/>
      <c r="BT25" s="403"/>
      <c r="BU25" s="404"/>
      <c r="BV25" s="402">
        <v>104259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2">
      <c r="A26" s="166"/>
      <c r="B26" s="439"/>
      <c r="C26" s="440"/>
      <c r="D26" s="441"/>
      <c r="E26" s="380" t="s">
        <v>169</v>
      </c>
      <c r="F26" s="381"/>
      <c r="G26" s="381"/>
      <c r="H26" s="381"/>
      <c r="I26" s="381"/>
      <c r="J26" s="381"/>
      <c r="K26" s="382"/>
      <c r="L26" s="383">
        <v>1</v>
      </c>
      <c r="M26" s="384"/>
      <c r="N26" s="384"/>
      <c r="O26" s="384"/>
      <c r="P26" s="385"/>
      <c r="Q26" s="383">
        <v>5487</v>
      </c>
      <c r="R26" s="384"/>
      <c r="S26" s="384"/>
      <c r="T26" s="384"/>
      <c r="U26" s="384"/>
      <c r="V26" s="385"/>
      <c r="W26" s="449"/>
      <c r="X26" s="440"/>
      <c r="Y26" s="441"/>
      <c r="Z26" s="380" t="s">
        <v>170</v>
      </c>
      <c r="AA26" s="462"/>
      <c r="AB26" s="462"/>
      <c r="AC26" s="462"/>
      <c r="AD26" s="462"/>
      <c r="AE26" s="462"/>
      <c r="AF26" s="462"/>
      <c r="AG26" s="463"/>
      <c r="AH26" s="383" t="s">
        <v>130</v>
      </c>
      <c r="AI26" s="384"/>
      <c r="AJ26" s="384"/>
      <c r="AK26" s="384"/>
      <c r="AL26" s="385"/>
      <c r="AM26" s="383" t="s">
        <v>130</v>
      </c>
      <c r="AN26" s="384"/>
      <c r="AO26" s="384"/>
      <c r="AP26" s="384"/>
      <c r="AQ26" s="384"/>
      <c r="AR26" s="385"/>
      <c r="AS26" s="383" t="s">
        <v>130</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5">
      <c r="A27" s="166"/>
      <c r="B27" s="439"/>
      <c r="C27" s="440"/>
      <c r="D27" s="441"/>
      <c r="E27" s="380" t="s">
        <v>172</v>
      </c>
      <c r="F27" s="381"/>
      <c r="G27" s="381"/>
      <c r="H27" s="381"/>
      <c r="I27" s="381"/>
      <c r="J27" s="381"/>
      <c r="K27" s="382"/>
      <c r="L27" s="383">
        <v>1</v>
      </c>
      <c r="M27" s="384"/>
      <c r="N27" s="384"/>
      <c r="O27" s="384"/>
      <c r="P27" s="385"/>
      <c r="Q27" s="383">
        <v>2390</v>
      </c>
      <c r="R27" s="384"/>
      <c r="S27" s="384"/>
      <c r="T27" s="384"/>
      <c r="U27" s="384"/>
      <c r="V27" s="385"/>
      <c r="W27" s="449"/>
      <c r="X27" s="440"/>
      <c r="Y27" s="441"/>
      <c r="Z27" s="380" t="s">
        <v>173</v>
      </c>
      <c r="AA27" s="381"/>
      <c r="AB27" s="381"/>
      <c r="AC27" s="381"/>
      <c r="AD27" s="381"/>
      <c r="AE27" s="381"/>
      <c r="AF27" s="381"/>
      <c r="AG27" s="382"/>
      <c r="AH27" s="383">
        <v>8</v>
      </c>
      <c r="AI27" s="384"/>
      <c r="AJ27" s="384"/>
      <c r="AK27" s="384"/>
      <c r="AL27" s="385"/>
      <c r="AM27" s="383">
        <v>19518</v>
      </c>
      <c r="AN27" s="384"/>
      <c r="AO27" s="384"/>
      <c r="AP27" s="384"/>
      <c r="AQ27" s="384"/>
      <c r="AR27" s="385"/>
      <c r="AS27" s="383">
        <v>2440</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130</v>
      </c>
      <c r="BO27" s="411"/>
      <c r="BP27" s="411"/>
      <c r="BQ27" s="411"/>
      <c r="BR27" s="411"/>
      <c r="BS27" s="411"/>
      <c r="BT27" s="411"/>
      <c r="BU27" s="412"/>
      <c r="BV27" s="410" t="s">
        <v>130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2">
      <c r="A28" s="166"/>
      <c r="B28" s="439"/>
      <c r="C28" s="440"/>
      <c r="D28" s="441"/>
      <c r="E28" s="380" t="s">
        <v>175</v>
      </c>
      <c r="F28" s="381"/>
      <c r="G28" s="381"/>
      <c r="H28" s="381"/>
      <c r="I28" s="381"/>
      <c r="J28" s="381"/>
      <c r="K28" s="382"/>
      <c r="L28" s="383">
        <v>1</v>
      </c>
      <c r="M28" s="384"/>
      <c r="N28" s="384"/>
      <c r="O28" s="384"/>
      <c r="P28" s="385"/>
      <c r="Q28" s="383">
        <v>1850</v>
      </c>
      <c r="R28" s="384"/>
      <c r="S28" s="384"/>
      <c r="T28" s="384"/>
      <c r="U28" s="384"/>
      <c r="V28" s="385"/>
      <c r="W28" s="449"/>
      <c r="X28" s="440"/>
      <c r="Y28" s="441"/>
      <c r="Z28" s="380" t="s">
        <v>176</v>
      </c>
      <c r="AA28" s="381"/>
      <c r="AB28" s="381"/>
      <c r="AC28" s="381"/>
      <c r="AD28" s="381"/>
      <c r="AE28" s="381"/>
      <c r="AF28" s="381"/>
      <c r="AG28" s="382"/>
      <c r="AH28" s="383" t="s">
        <v>130</v>
      </c>
      <c r="AI28" s="384"/>
      <c r="AJ28" s="384"/>
      <c r="AK28" s="384"/>
      <c r="AL28" s="385"/>
      <c r="AM28" s="383" t="s">
        <v>130</v>
      </c>
      <c r="AN28" s="384"/>
      <c r="AO28" s="384"/>
      <c r="AP28" s="384"/>
      <c r="AQ28" s="384"/>
      <c r="AR28" s="385"/>
      <c r="AS28" s="383" t="s">
        <v>130</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610149</v>
      </c>
      <c r="BO28" s="403"/>
      <c r="BP28" s="403"/>
      <c r="BQ28" s="403"/>
      <c r="BR28" s="403"/>
      <c r="BS28" s="403"/>
      <c r="BT28" s="403"/>
      <c r="BU28" s="404"/>
      <c r="BV28" s="402">
        <v>697609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2">
      <c r="A29" s="166"/>
      <c r="B29" s="439"/>
      <c r="C29" s="440"/>
      <c r="D29" s="441"/>
      <c r="E29" s="380" t="s">
        <v>178</v>
      </c>
      <c r="F29" s="381"/>
      <c r="G29" s="381"/>
      <c r="H29" s="381"/>
      <c r="I29" s="381"/>
      <c r="J29" s="381"/>
      <c r="K29" s="382"/>
      <c r="L29" s="383">
        <v>8</v>
      </c>
      <c r="M29" s="384"/>
      <c r="N29" s="384"/>
      <c r="O29" s="384"/>
      <c r="P29" s="385"/>
      <c r="Q29" s="383">
        <v>1580</v>
      </c>
      <c r="R29" s="384"/>
      <c r="S29" s="384"/>
      <c r="T29" s="384"/>
      <c r="U29" s="384"/>
      <c r="V29" s="385"/>
      <c r="W29" s="450"/>
      <c r="X29" s="451"/>
      <c r="Y29" s="452"/>
      <c r="Z29" s="380" t="s">
        <v>179</v>
      </c>
      <c r="AA29" s="381"/>
      <c r="AB29" s="381"/>
      <c r="AC29" s="381"/>
      <c r="AD29" s="381"/>
      <c r="AE29" s="381"/>
      <c r="AF29" s="381"/>
      <c r="AG29" s="382"/>
      <c r="AH29" s="383">
        <v>64</v>
      </c>
      <c r="AI29" s="384"/>
      <c r="AJ29" s="384"/>
      <c r="AK29" s="384"/>
      <c r="AL29" s="385"/>
      <c r="AM29" s="383">
        <v>179734</v>
      </c>
      <c r="AN29" s="384"/>
      <c r="AO29" s="384"/>
      <c r="AP29" s="384"/>
      <c r="AQ29" s="384"/>
      <c r="AR29" s="385"/>
      <c r="AS29" s="383">
        <v>2808</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321940</v>
      </c>
      <c r="BO29" s="408"/>
      <c r="BP29" s="408"/>
      <c r="BQ29" s="408"/>
      <c r="BR29" s="408"/>
      <c r="BS29" s="408"/>
      <c r="BT29" s="408"/>
      <c r="BU29" s="409"/>
      <c r="BV29" s="407">
        <v>526440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5">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96.5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1047386</v>
      </c>
      <c r="BO30" s="411"/>
      <c r="BP30" s="411"/>
      <c r="BQ30" s="411"/>
      <c r="BR30" s="411"/>
      <c r="BS30" s="411"/>
      <c r="BT30" s="411"/>
      <c r="BU30" s="412"/>
      <c r="BV30" s="410">
        <v>1101337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190</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188</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x14ac:dyDescent="0.2">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渡島・桧山地方税滞納整理機構</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2">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南渡島消防事務組合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2">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後期高齢者医療事業</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渡島廃棄物処理広域連合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2">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2">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2">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2">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2">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2">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2">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200</v>
      </c>
    </row>
    <row r="50" spans="5:5" x14ac:dyDescent="0.2">
      <c r="E50" s="167" t="s">
        <v>201</v>
      </c>
    </row>
    <row r="51" spans="5:5" x14ac:dyDescent="0.2">
      <c r="E51" s="167" t="s">
        <v>202</v>
      </c>
    </row>
    <row r="52" spans="5:5" x14ac:dyDescent="0.2">
      <c r="E52" s="167" t="s">
        <v>203</v>
      </c>
    </row>
    <row r="53" spans="5:5" x14ac:dyDescent="0.2">
      <c r="E53" s="167" t="s">
        <v>204</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Zh4LNAZOsrofk/+uNZZPhRR2WJ30R3B2yitnqU/H9bIYR+i+hKhWwBJILDefFpYPHThsOqaqe9Iv3OJMFUVyGA==" saltValue="ViT43FeTMfKkemnmw/pW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2">
      <c r="A34" s="22"/>
      <c r="B34" s="31"/>
      <c r="C34" s="1186" t="s">
        <v>538</v>
      </c>
      <c r="D34" s="1186"/>
      <c r="E34" s="1187"/>
      <c r="F34" s="32">
        <v>6.11</v>
      </c>
      <c r="G34" s="33">
        <v>6.83</v>
      </c>
      <c r="H34" s="33">
        <v>6.42</v>
      </c>
      <c r="I34" s="33">
        <v>5.21</v>
      </c>
      <c r="J34" s="34">
        <v>5.59</v>
      </c>
      <c r="K34" s="22"/>
      <c r="L34" s="22"/>
      <c r="M34" s="22"/>
      <c r="N34" s="22"/>
      <c r="O34" s="22"/>
      <c r="P34" s="22"/>
    </row>
    <row r="35" spans="1:16" ht="39" customHeight="1" x14ac:dyDescent="0.2">
      <c r="A35" s="22"/>
      <c r="B35" s="35"/>
      <c r="C35" s="1180" t="s">
        <v>539</v>
      </c>
      <c r="D35" s="1181"/>
      <c r="E35" s="1182"/>
      <c r="F35" s="36">
        <v>2.1800000000000002</v>
      </c>
      <c r="G35" s="37">
        <v>2.2999999999999998</v>
      </c>
      <c r="H35" s="37">
        <v>5.45</v>
      </c>
      <c r="I35" s="37">
        <v>6.72</v>
      </c>
      <c r="J35" s="38">
        <v>3.8</v>
      </c>
      <c r="K35" s="22"/>
      <c r="L35" s="22"/>
      <c r="M35" s="22"/>
      <c r="N35" s="22"/>
      <c r="O35" s="22"/>
      <c r="P35" s="22"/>
    </row>
    <row r="36" spans="1:16" ht="39" customHeight="1" x14ac:dyDescent="0.2">
      <c r="A36" s="22"/>
      <c r="B36" s="35"/>
      <c r="C36" s="1180" t="s">
        <v>540</v>
      </c>
      <c r="D36" s="1181"/>
      <c r="E36" s="1182"/>
      <c r="F36" s="36" t="s">
        <v>541</v>
      </c>
      <c r="G36" s="37" t="s">
        <v>542</v>
      </c>
      <c r="H36" s="37" t="s">
        <v>543</v>
      </c>
      <c r="I36" s="37">
        <v>1.53</v>
      </c>
      <c r="J36" s="38">
        <v>1.57</v>
      </c>
      <c r="K36" s="22"/>
      <c r="L36" s="22"/>
      <c r="M36" s="22"/>
      <c r="N36" s="22"/>
      <c r="O36" s="22"/>
      <c r="P36" s="22"/>
    </row>
    <row r="37" spans="1:16" ht="39" customHeight="1" x14ac:dyDescent="0.2">
      <c r="A37" s="22"/>
      <c r="B37" s="35"/>
      <c r="C37" s="1180" t="s">
        <v>544</v>
      </c>
      <c r="D37" s="1181"/>
      <c r="E37" s="1182"/>
      <c r="F37" s="36">
        <v>0.23</v>
      </c>
      <c r="G37" s="37">
        <v>0.83</v>
      </c>
      <c r="H37" s="37">
        <v>0.63</v>
      </c>
      <c r="I37" s="37">
        <v>0.49</v>
      </c>
      <c r="J37" s="38">
        <v>1.04</v>
      </c>
      <c r="K37" s="22"/>
      <c r="L37" s="22"/>
      <c r="M37" s="22"/>
      <c r="N37" s="22"/>
      <c r="O37" s="22"/>
      <c r="P37" s="22"/>
    </row>
    <row r="38" spans="1:16" ht="39" customHeight="1" x14ac:dyDescent="0.2">
      <c r="A38" s="22"/>
      <c r="B38" s="35"/>
      <c r="C38" s="1180" t="s">
        <v>545</v>
      </c>
      <c r="D38" s="1181"/>
      <c r="E38" s="1182"/>
      <c r="F38" s="36">
        <v>0.01</v>
      </c>
      <c r="G38" s="37">
        <v>0.02</v>
      </c>
      <c r="H38" s="37">
        <v>0</v>
      </c>
      <c r="I38" s="37">
        <v>0</v>
      </c>
      <c r="J38" s="38">
        <v>0</v>
      </c>
      <c r="K38" s="22"/>
      <c r="L38" s="22"/>
      <c r="M38" s="22"/>
      <c r="N38" s="22"/>
      <c r="O38" s="22"/>
      <c r="P38" s="22"/>
    </row>
    <row r="39" spans="1:16" ht="39" customHeight="1" x14ac:dyDescent="0.2">
      <c r="A39" s="22"/>
      <c r="B39" s="35"/>
      <c r="C39" s="1180"/>
      <c r="D39" s="1181"/>
      <c r="E39" s="1182"/>
      <c r="F39" s="36"/>
      <c r="G39" s="37"/>
      <c r="H39" s="37"/>
      <c r="I39" s="37"/>
      <c r="J39" s="38"/>
      <c r="K39" s="22"/>
      <c r="L39" s="22"/>
      <c r="M39" s="22"/>
      <c r="N39" s="22"/>
      <c r="O39" s="22"/>
      <c r="P39" s="22"/>
    </row>
    <row r="40" spans="1:16" ht="39" customHeight="1" x14ac:dyDescent="0.2">
      <c r="A40" s="22"/>
      <c r="B40" s="35"/>
      <c r="C40" s="1180"/>
      <c r="D40" s="1181"/>
      <c r="E40" s="1182"/>
      <c r="F40" s="36"/>
      <c r="G40" s="37"/>
      <c r="H40" s="37"/>
      <c r="I40" s="37"/>
      <c r="J40" s="38"/>
      <c r="K40" s="22"/>
      <c r="L40" s="22"/>
      <c r="M40" s="22"/>
      <c r="N40" s="22"/>
      <c r="O40" s="22"/>
      <c r="P40" s="22"/>
    </row>
    <row r="41" spans="1:16" ht="39" customHeight="1" x14ac:dyDescent="0.2">
      <c r="A41" s="22"/>
      <c r="B41" s="35"/>
      <c r="C41" s="1180"/>
      <c r="D41" s="1181"/>
      <c r="E41" s="1182"/>
      <c r="F41" s="36"/>
      <c r="G41" s="37"/>
      <c r="H41" s="37"/>
      <c r="I41" s="37"/>
      <c r="J41" s="38"/>
      <c r="K41" s="22"/>
      <c r="L41" s="22"/>
      <c r="M41" s="22"/>
      <c r="N41" s="22"/>
      <c r="O41" s="22"/>
      <c r="P41" s="22"/>
    </row>
    <row r="42" spans="1:16" ht="39" customHeight="1" x14ac:dyDescent="0.2">
      <c r="A42" s="22"/>
      <c r="B42" s="39"/>
      <c r="C42" s="1180" t="s">
        <v>546</v>
      </c>
      <c r="D42" s="1181"/>
      <c r="E42" s="1182"/>
      <c r="F42" s="36" t="s">
        <v>490</v>
      </c>
      <c r="G42" s="37" t="s">
        <v>490</v>
      </c>
      <c r="H42" s="37" t="s">
        <v>490</v>
      </c>
      <c r="I42" s="37" t="s">
        <v>490</v>
      </c>
      <c r="J42" s="38" t="s">
        <v>490</v>
      </c>
      <c r="K42" s="22"/>
      <c r="L42" s="22"/>
      <c r="M42" s="22"/>
      <c r="N42" s="22"/>
      <c r="O42" s="22"/>
      <c r="P42" s="22"/>
    </row>
    <row r="43" spans="1:16" ht="39" customHeight="1" thickBot="1" x14ac:dyDescent="0.25">
      <c r="A43" s="22"/>
      <c r="B43" s="40"/>
      <c r="C43" s="1183" t="s">
        <v>547</v>
      </c>
      <c r="D43" s="1184"/>
      <c r="E43" s="1185"/>
      <c r="F43" s="41" t="s">
        <v>490</v>
      </c>
      <c r="G43" s="42" t="s">
        <v>490</v>
      </c>
      <c r="H43" s="42" t="s">
        <v>490</v>
      </c>
      <c r="I43" s="42" t="s">
        <v>490</v>
      </c>
      <c r="J43" s="43" t="s">
        <v>490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pJT66weI4j9OndlaN+c2A8DtGawS0VcEmFPwFHwOuoZ6O/kb5N9qfHzg8x1GvfC+CQLtYTaVKiS5PL6qUHt4g==" saltValue="Ko9iemGbzxroYR/uI4cp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2">
      <c r="A45" s="48"/>
      <c r="B45" s="1196" t="s">
        <v>11</v>
      </c>
      <c r="C45" s="1197"/>
      <c r="D45" s="58"/>
      <c r="E45" s="1202" t="s">
        <v>12</v>
      </c>
      <c r="F45" s="1202"/>
      <c r="G45" s="1202"/>
      <c r="H45" s="1202"/>
      <c r="I45" s="1202"/>
      <c r="J45" s="1203"/>
      <c r="K45" s="59">
        <v>323</v>
      </c>
      <c r="L45" s="60">
        <v>329</v>
      </c>
      <c r="M45" s="60">
        <v>282</v>
      </c>
      <c r="N45" s="60">
        <v>293</v>
      </c>
      <c r="O45" s="61">
        <v>311</v>
      </c>
      <c r="P45" s="48"/>
      <c r="Q45" s="48"/>
      <c r="R45" s="48"/>
      <c r="S45" s="48"/>
      <c r="T45" s="48"/>
      <c r="U45" s="48"/>
    </row>
    <row r="46" spans="1:21" ht="30.75" customHeight="1" x14ac:dyDescent="0.2">
      <c r="A46" s="48"/>
      <c r="B46" s="1198"/>
      <c r="C46" s="1199"/>
      <c r="D46" s="62"/>
      <c r="E46" s="1190" t="s">
        <v>13</v>
      </c>
      <c r="F46" s="1190"/>
      <c r="G46" s="1190"/>
      <c r="H46" s="1190"/>
      <c r="I46" s="1190"/>
      <c r="J46" s="1191"/>
      <c r="K46" s="63" t="s">
        <v>490</v>
      </c>
      <c r="L46" s="64" t="s">
        <v>490</v>
      </c>
      <c r="M46" s="64" t="s">
        <v>490</v>
      </c>
      <c r="N46" s="64" t="s">
        <v>490</v>
      </c>
      <c r="O46" s="65" t="s">
        <v>490</v>
      </c>
      <c r="P46" s="48"/>
      <c r="Q46" s="48"/>
      <c r="R46" s="48"/>
      <c r="S46" s="48"/>
      <c r="T46" s="48"/>
      <c r="U46" s="48"/>
    </row>
    <row r="47" spans="1:21" ht="30.75" customHeight="1" x14ac:dyDescent="0.2">
      <c r="A47" s="48"/>
      <c r="B47" s="1198"/>
      <c r="C47" s="1199"/>
      <c r="D47" s="62"/>
      <c r="E47" s="1190" t="s">
        <v>14</v>
      </c>
      <c r="F47" s="1190"/>
      <c r="G47" s="1190"/>
      <c r="H47" s="1190"/>
      <c r="I47" s="1190"/>
      <c r="J47" s="1191"/>
      <c r="K47" s="63" t="s">
        <v>490</v>
      </c>
      <c r="L47" s="64" t="s">
        <v>490</v>
      </c>
      <c r="M47" s="64" t="s">
        <v>490</v>
      </c>
      <c r="N47" s="64" t="s">
        <v>490</v>
      </c>
      <c r="O47" s="65" t="s">
        <v>490</v>
      </c>
      <c r="P47" s="48"/>
      <c r="Q47" s="48"/>
      <c r="R47" s="48"/>
      <c r="S47" s="48"/>
      <c r="T47" s="48"/>
      <c r="U47" s="48"/>
    </row>
    <row r="48" spans="1:21" ht="30.75" customHeight="1" x14ac:dyDescent="0.2">
      <c r="A48" s="48"/>
      <c r="B48" s="1198"/>
      <c r="C48" s="1199"/>
      <c r="D48" s="62"/>
      <c r="E48" s="1190" t="s">
        <v>15</v>
      </c>
      <c r="F48" s="1190"/>
      <c r="G48" s="1190"/>
      <c r="H48" s="1190"/>
      <c r="I48" s="1190"/>
      <c r="J48" s="1191"/>
      <c r="K48" s="63" t="s">
        <v>490</v>
      </c>
      <c r="L48" s="64" t="s">
        <v>490</v>
      </c>
      <c r="M48" s="64" t="s">
        <v>490</v>
      </c>
      <c r="N48" s="64" t="s">
        <v>490</v>
      </c>
      <c r="O48" s="65" t="s">
        <v>490</v>
      </c>
      <c r="P48" s="48"/>
      <c r="Q48" s="48"/>
      <c r="R48" s="48"/>
      <c r="S48" s="48"/>
      <c r="T48" s="48"/>
      <c r="U48" s="48"/>
    </row>
    <row r="49" spans="1:21" ht="30.75" customHeight="1" x14ac:dyDescent="0.2">
      <c r="A49" s="48"/>
      <c r="B49" s="1198"/>
      <c r="C49" s="1199"/>
      <c r="D49" s="62"/>
      <c r="E49" s="1190" t="s">
        <v>16</v>
      </c>
      <c r="F49" s="1190"/>
      <c r="G49" s="1190"/>
      <c r="H49" s="1190"/>
      <c r="I49" s="1190"/>
      <c r="J49" s="1191"/>
      <c r="K49" s="63">
        <v>27</v>
      </c>
      <c r="L49" s="64">
        <v>22</v>
      </c>
      <c r="M49" s="64">
        <v>38</v>
      </c>
      <c r="N49" s="64">
        <v>40</v>
      </c>
      <c r="O49" s="65">
        <v>37</v>
      </c>
      <c r="P49" s="48"/>
      <c r="Q49" s="48"/>
      <c r="R49" s="48"/>
      <c r="S49" s="48"/>
      <c r="T49" s="48"/>
      <c r="U49" s="48"/>
    </row>
    <row r="50" spans="1:21" ht="30.75" customHeight="1" x14ac:dyDescent="0.2">
      <c r="A50" s="48"/>
      <c r="B50" s="1198"/>
      <c r="C50" s="1199"/>
      <c r="D50" s="62"/>
      <c r="E50" s="1190" t="s">
        <v>17</v>
      </c>
      <c r="F50" s="1190"/>
      <c r="G50" s="1190"/>
      <c r="H50" s="1190"/>
      <c r="I50" s="1190"/>
      <c r="J50" s="1191"/>
      <c r="K50" s="63">
        <v>1</v>
      </c>
      <c r="L50" s="64">
        <v>1</v>
      </c>
      <c r="M50" s="64">
        <v>0</v>
      </c>
      <c r="N50" s="64" t="s">
        <v>490</v>
      </c>
      <c r="O50" s="65" t="s">
        <v>490</v>
      </c>
      <c r="P50" s="48"/>
      <c r="Q50" s="48"/>
      <c r="R50" s="48"/>
      <c r="S50" s="48"/>
      <c r="T50" s="48"/>
      <c r="U50" s="48"/>
    </row>
    <row r="51" spans="1:21" ht="30.75" customHeight="1" x14ac:dyDescent="0.2">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2">
      <c r="A52" s="48"/>
      <c r="B52" s="1188" t="s">
        <v>19</v>
      </c>
      <c r="C52" s="1189"/>
      <c r="D52" s="66"/>
      <c r="E52" s="1190" t="s">
        <v>20</v>
      </c>
      <c r="F52" s="1190"/>
      <c r="G52" s="1190"/>
      <c r="H52" s="1190"/>
      <c r="I52" s="1190"/>
      <c r="J52" s="1191"/>
      <c r="K52" s="63">
        <v>262</v>
      </c>
      <c r="L52" s="64">
        <v>276</v>
      </c>
      <c r="M52" s="64">
        <v>264</v>
      </c>
      <c r="N52" s="64">
        <v>259</v>
      </c>
      <c r="O52" s="65">
        <v>255</v>
      </c>
      <c r="P52" s="48"/>
      <c r="Q52" s="48"/>
      <c r="R52" s="48"/>
      <c r="S52" s="48"/>
      <c r="T52" s="48"/>
      <c r="U52" s="48"/>
    </row>
    <row r="53" spans="1:21" ht="30.75" customHeight="1" thickBot="1" x14ac:dyDescent="0.25">
      <c r="A53" s="48"/>
      <c r="B53" s="1192" t="s">
        <v>21</v>
      </c>
      <c r="C53" s="1193"/>
      <c r="D53" s="67"/>
      <c r="E53" s="1194" t="s">
        <v>22</v>
      </c>
      <c r="F53" s="1194"/>
      <c r="G53" s="1194"/>
      <c r="H53" s="1194"/>
      <c r="I53" s="1194"/>
      <c r="J53" s="1195"/>
      <c r="K53" s="68">
        <v>89</v>
      </c>
      <c r="L53" s="69">
        <v>76</v>
      </c>
      <c r="M53" s="69">
        <v>56</v>
      </c>
      <c r="N53" s="69">
        <v>74</v>
      </c>
      <c r="O53" s="70">
        <v>93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JT+fZxTh7WYKeWRmPj3FlrYTFVbH/Kn03uMwatW3pSZw6VQDrZlcOvWH4kk+JQ3h8pPhqmXEp9QyKt/Wsl36g==" saltValue="rOAeeWpJnjqv8cHmPjdv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532</v>
      </c>
      <c r="J40" s="79" t="s">
        <v>533</v>
      </c>
      <c r="K40" s="79" t="s">
        <v>534</v>
      </c>
      <c r="L40" s="79" t="s">
        <v>535</v>
      </c>
      <c r="M40" s="80" t="s">
        <v>536</v>
      </c>
    </row>
    <row r="41" spans="2:13" ht="27.75" customHeight="1" x14ac:dyDescent="0.2">
      <c r="B41" s="1216" t="s">
        <v>24</v>
      </c>
      <c r="C41" s="1217"/>
      <c r="D41" s="81"/>
      <c r="E41" s="1218" t="s">
        <v>25</v>
      </c>
      <c r="F41" s="1218"/>
      <c r="G41" s="1218"/>
      <c r="H41" s="1219"/>
      <c r="I41" s="82">
        <v>2906</v>
      </c>
      <c r="J41" s="83">
        <v>2959</v>
      </c>
      <c r="K41" s="83">
        <v>2942</v>
      </c>
      <c r="L41" s="83">
        <v>2858</v>
      </c>
      <c r="M41" s="84">
        <v>2476</v>
      </c>
    </row>
    <row r="42" spans="2:13" ht="27.75" customHeight="1" x14ac:dyDescent="0.2">
      <c r="B42" s="1206"/>
      <c r="C42" s="1207"/>
      <c r="D42" s="85"/>
      <c r="E42" s="1210" t="s">
        <v>26</v>
      </c>
      <c r="F42" s="1210"/>
      <c r="G42" s="1210"/>
      <c r="H42" s="1211"/>
      <c r="I42" s="86">
        <v>2</v>
      </c>
      <c r="J42" s="87">
        <v>1</v>
      </c>
      <c r="K42" s="87">
        <v>0</v>
      </c>
      <c r="L42" s="87" t="s">
        <v>490</v>
      </c>
      <c r="M42" s="88" t="s">
        <v>490</v>
      </c>
    </row>
    <row r="43" spans="2:13" ht="27.75" customHeight="1" x14ac:dyDescent="0.2">
      <c r="B43" s="1206"/>
      <c r="C43" s="1207"/>
      <c r="D43" s="85"/>
      <c r="E43" s="1210" t="s">
        <v>27</v>
      </c>
      <c r="F43" s="1210"/>
      <c r="G43" s="1210"/>
      <c r="H43" s="1211"/>
      <c r="I43" s="86" t="s">
        <v>490</v>
      </c>
      <c r="J43" s="87" t="s">
        <v>490</v>
      </c>
      <c r="K43" s="87" t="s">
        <v>490</v>
      </c>
      <c r="L43" s="87" t="s">
        <v>490</v>
      </c>
      <c r="M43" s="88" t="s">
        <v>490</v>
      </c>
    </row>
    <row r="44" spans="2:13" ht="27.75" customHeight="1" x14ac:dyDescent="0.2">
      <c r="B44" s="1206"/>
      <c r="C44" s="1207"/>
      <c r="D44" s="85"/>
      <c r="E44" s="1210" t="s">
        <v>28</v>
      </c>
      <c r="F44" s="1210"/>
      <c r="G44" s="1210"/>
      <c r="H44" s="1211"/>
      <c r="I44" s="86">
        <v>180</v>
      </c>
      <c r="J44" s="87">
        <v>163</v>
      </c>
      <c r="K44" s="87">
        <v>138</v>
      </c>
      <c r="L44" s="87">
        <v>124</v>
      </c>
      <c r="M44" s="88">
        <v>147</v>
      </c>
    </row>
    <row r="45" spans="2:13" ht="27.75" customHeight="1" x14ac:dyDescent="0.2">
      <c r="B45" s="1206"/>
      <c r="C45" s="1207"/>
      <c r="D45" s="85"/>
      <c r="E45" s="1210" t="s">
        <v>29</v>
      </c>
      <c r="F45" s="1210"/>
      <c r="G45" s="1210"/>
      <c r="H45" s="1211"/>
      <c r="I45" s="86">
        <v>446</v>
      </c>
      <c r="J45" s="87">
        <v>431</v>
      </c>
      <c r="K45" s="87">
        <v>368</v>
      </c>
      <c r="L45" s="87">
        <v>417</v>
      </c>
      <c r="M45" s="88">
        <v>385</v>
      </c>
    </row>
    <row r="46" spans="2:13" ht="27.75" customHeight="1" x14ac:dyDescent="0.2">
      <c r="B46" s="1206"/>
      <c r="C46" s="1207"/>
      <c r="D46" s="89"/>
      <c r="E46" s="1210" t="s">
        <v>30</v>
      </c>
      <c r="F46" s="1210"/>
      <c r="G46" s="1210"/>
      <c r="H46" s="1211"/>
      <c r="I46" s="86" t="s">
        <v>490</v>
      </c>
      <c r="J46" s="87" t="s">
        <v>490</v>
      </c>
      <c r="K46" s="87" t="s">
        <v>490</v>
      </c>
      <c r="L46" s="87" t="s">
        <v>490</v>
      </c>
      <c r="M46" s="88" t="s">
        <v>490</v>
      </c>
    </row>
    <row r="47" spans="2:13" ht="27.75" customHeight="1" x14ac:dyDescent="0.2">
      <c r="B47" s="1206"/>
      <c r="C47" s="1207"/>
      <c r="D47" s="90"/>
      <c r="E47" s="1220" t="s">
        <v>31</v>
      </c>
      <c r="F47" s="1221"/>
      <c r="G47" s="1221"/>
      <c r="H47" s="1222"/>
      <c r="I47" s="86" t="s">
        <v>490</v>
      </c>
      <c r="J47" s="87" t="s">
        <v>490</v>
      </c>
      <c r="K47" s="87" t="s">
        <v>490</v>
      </c>
      <c r="L47" s="87" t="s">
        <v>490</v>
      </c>
      <c r="M47" s="88" t="s">
        <v>490</v>
      </c>
    </row>
    <row r="48" spans="2:13" ht="27.75" customHeight="1" x14ac:dyDescent="0.2">
      <c r="B48" s="1206"/>
      <c r="C48" s="1207"/>
      <c r="D48" s="85"/>
      <c r="E48" s="1210" t="s">
        <v>32</v>
      </c>
      <c r="F48" s="1210"/>
      <c r="G48" s="1210"/>
      <c r="H48" s="1211"/>
      <c r="I48" s="86">
        <v>67</v>
      </c>
      <c r="J48" s="87" t="s">
        <v>490</v>
      </c>
      <c r="K48" s="87" t="s">
        <v>490</v>
      </c>
      <c r="L48" s="87" t="s">
        <v>490</v>
      </c>
      <c r="M48" s="88" t="s">
        <v>490</v>
      </c>
    </row>
    <row r="49" spans="2:13" ht="27.75" customHeight="1" x14ac:dyDescent="0.2">
      <c r="B49" s="1208"/>
      <c r="C49" s="1209"/>
      <c r="D49" s="85"/>
      <c r="E49" s="1210" t="s">
        <v>33</v>
      </c>
      <c r="F49" s="1210"/>
      <c r="G49" s="1210"/>
      <c r="H49" s="1211"/>
      <c r="I49" s="86" t="s">
        <v>490</v>
      </c>
      <c r="J49" s="87" t="s">
        <v>490</v>
      </c>
      <c r="K49" s="87" t="s">
        <v>490</v>
      </c>
      <c r="L49" s="87" t="s">
        <v>490</v>
      </c>
      <c r="M49" s="88" t="s">
        <v>490</v>
      </c>
    </row>
    <row r="50" spans="2:13" ht="27.75" customHeight="1" x14ac:dyDescent="0.2">
      <c r="B50" s="1204" t="s">
        <v>34</v>
      </c>
      <c r="C50" s="1205"/>
      <c r="D50" s="91"/>
      <c r="E50" s="1210" t="s">
        <v>35</v>
      </c>
      <c r="F50" s="1210"/>
      <c r="G50" s="1210"/>
      <c r="H50" s="1211"/>
      <c r="I50" s="86">
        <v>2415</v>
      </c>
      <c r="J50" s="87">
        <v>2383</v>
      </c>
      <c r="K50" s="87">
        <v>2252</v>
      </c>
      <c r="L50" s="87">
        <v>2368</v>
      </c>
      <c r="M50" s="88">
        <v>2032</v>
      </c>
    </row>
    <row r="51" spans="2:13" ht="27.75" customHeight="1" x14ac:dyDescent="0.2">
      <c r="B51" s="1206"/>
      <c r="C51" s="1207"/>
      <c r="D51" s="85"/>
      <c r="E51" s="1210" t="s">
        <v>36</v>
      </c>
      <c r="F51" s="1210"/>
      <c r="G51" s="1210"/>
      <c r="H51" s="1211"/>
      <c r="I51" s="86">
        <v>657</v>
      </c>
      <c r="J51" s="87">
        <v>797</v>
      </c>
      <c r="K51" s="87">
        <v>774</v>
      </c>
      <c r="L51" s="87">
        <v>781</v>
      </c>
      <c r="M51" s="88">
        <v>807</v>
      </c>
    </row>
    <row r="52" spans="2:13" ht="27.75" customHeight="1" x14ac:dyDescent="0.2">
      <c r="B52" s="1208"/>
      <c r="C52" s="1209"/>
      <c r="D52" s="85"/>
      <c r="E52" s="1210" t="s">
        <v>37</v>
      </c>
      <c r="F52" s="1210"/>
      <c r="G52" s="1210"/>
      <c r="H52" s="1211"/>
      <c r="I52" s="86">
        <v>2167</v>
      </c>
      <c r="J52" s="87">
        <v>2138</v>
      </c>
      <c r="K52" s="87">
        <v>2079</v>
      </c>
      <c r="L52" s="87">
        <v>2026</v>
      </c>
      <c r="M52" s="88">
        <v>1928</v>
      </c>
    </row>
    <row r="53" spans="2:13" ht="27.75" customHeight="1" thickBot="1" x14ac:dyDescent="0.25">
      <c r="B53" s="1212" t="s">
        <v>38</v>
      </c>
      <c r="C53" s="1213"/>
      <c r="D53" s="92"/>
      <c r="E53" s="1214" t="s">
        <v>39</v>
      </c>
      <c r="F53" s="1214"/>
      <c r="G53" s="1214"/>
      <c r="H53" s="1215"/>
      <c r="I53" s="93">
        <v>-1637</v>
      </c>
      <c r="J53" s="94">
        <v>-1763</v>
      </c>
      <c r="K53" s="94">
        <v>-1657</v>
      </c>
      <c r="L53" s="94">
        <v>-1776</v>
      </c>
      <c r="M53" s="95">
        <v>-1758</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YnohC5TvVuSga0VBXBqY+zGNyVlIY603oPrJfFQaqJa3EPdUbe0leh39P9HwHHQktCYWEyqWw43mliWou3Nug==" saltValue="1BWp9C7uQ1/MO40oO0bN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534</v>
      </c>
      <c r="G54" s="104" t="s">
        <v>535</v>
      </c>
      <c r="H54" s="105" t="s">
        <v>536</v>
      </c>
    </row>
    <row r="55" spans="2:8" ht="52.5" customHeight="1" x14ac:dyDescent="0.2">
      <c r="B55" s="106"/>
      <c r="C55" s="1231" t="s">
        <v>42</v>
      </c>
      <c r="D55" s="1231"/>
      <c r="E55" s="1232"/>
      <c r="F55" s="107">
        <v>697</v>
      </c>
      <c r="G55" s="107">
        <v>698</v>
      </c>
      <c r="H55" s="108">
        <v>610</v>
      </c>
    </row>
    <row r="56" spans="2:8" ht="52.5" customHeight="1" x14ac:dyDescent="0.2">
      <c r="B56" s="109"/>
      <c r="C56" s="1233" t="s">
        <v>43</v>
      </c>
      <c r="D56" s="1233"/>
      <c r="E56" s="1234"/>
      <c r="F56" s="110">
        <v>526</v>
      </c>
      <c r="G56" s="110">
        <v>526</v>
      </c>
      <c r="H56" s="111">
        <v>322</v>
      </c>
    </row>
    <row r="57" spans="2:8" ht="53.25" customHeight="1" x14ac:dyDescent="0.2">
      <c r="B57" s="109"/>
      <c r="C57" s="1235" t="s">
        <v>44</v>
      </c>
      <c r="D57" s="1235"/>
      <c r="E57" s="1236"/>
      <c r="F57" s="112">
        <v>1023</v>
      </c>
      <c r="G57" s="112">
        <v>1101</v>
      </c>
      <c r="H57" s="113">
        <v>1047</v>
      </c>
    </row>
    <row r="58" spans="2:8" ht="45.75" customHeight="1" x14ac:dyDescent="0.2">
      <c r="B58" s="114"/>
      <c r="C58" s="1223" t="s">
        <v>552</v>
      </c>
      <c r="D58" s="1224"/>
      <c r="E58" s="1225"/>
      <c r="F58" s="115">
        <v>710</v>
      </c>
      <c r="G58" s="115">
        <v>713</v>
      </c>
      <c r="H58" s="116">
        <v>613</v>
      </c>
    </row>
    <row r="59" spans="2:8" ht="45.75" customHeight="1" x14ac:dyDescent="0.2">
      <c r="B59" s="114"/>
      <c r="C59" s="1223" t="s">
        <v>553</v>
      </c>
      <c r="D59" s="1224"/>
      <c r="E59" s="1225"/>
      <c r="F59" s="115">
        <v>218</v>
      </c>
      <c r="G59" s="115">
        <v>218</v>
      </c>
      <c r="H59" s="116">
        <v>218</v>
      </c>
    </row>
    <row r="60" spans="2:8" ht="45.75" customHeight="1" x14ac:dyDescent="0.2">
      <c r="B60" s="114"/>
      <c r="C60" s="1223" t="s">
        <v>554</v>
      </c>
      <c r="D60" s="1224"/>
      <c r="E60" s="1225"/>
      <c r="F60" s="115">
        <v>199</v>
      </c>
      <c r="G60" s="115">
        <v>201</v>
      </c>
      <c r="H60" s="116">
        <v>202</v>
      </c>
    </row>
    <row r="61" spans="2:8" ht="45.75" customHeight="1" x14ac:dyDescent="0.2">
      <c r="B61" s="114"/>
      <c r="C61" s="1223" t="s">
        <v>555</v>
      </c>
      <c r="D61" s="1224"/>
      <c r="E61" s="1225"/>
      <c r="F61" s="115">
        <v>0</v>
      </c>
      <c r="G61" s="115">
        <v>0</v>
      </c>
      <c r="H61" s="116">
        <v>14</v>
      </c>
    </row>
    <row r="62" spans="2:8" ht="45.75" customHeight="1" thickBot="1" x14ac:dyDescent="0.25">
      <c r="B62" s="117"/>
      <c r="C62" s="1226" t="s">
        <v>556</v>
      </c>
      <c r="D62" s="1227"/>
      <c r="E62" s="1228"/>
      <c r="F62" s="118"/>
      <c r="G62" s="118"/>
      <c r="H62" s="119"/>
    </row>
    <row r="63" spans="2:8" ht="52.5" customHeight="1" thickBot="1" x14ac:dyDescent="0.25">
      <c r="B63" s="120"/>
      <c r="C63" s="1229" t="s">
        <v>45</v>
      </c>
      <c r="D63" s="1229"/>
      <c r="E63" s="1230"/>
      <c r="F63" s="121">
        <v>2246</v>
      </c>
      <c r="G63" s="121">
        <v>2325</v>
      </c>
      <c r="H63" s="122">
        <v>1979</v>
      </c>
    </row>
    <row r="64" spans="2:8" ht="15" customHeight="1" x14ac:dyDescent="0.2"/>
    <row r="65" ht="0" hidden="1" customHeight="1" x14ac:dyDescent="0.2"/>
    <row r="66" ht="0" hidden="1" customHeight="1" x14ac:dyDescent="0.2"/>
  </sheetData>
  <sheetProtection algorithmName="SHA-512" hashValue="p5nz7wlMxYCvMY1P/kBCfzsoRVQ1JjCcih9Q9ned4xLYh9ioCHdRBhcVgcaSIxVDKuFiN2+al+k6H4vTGWntPg==" saltValue="S4eY3RFynVPR7mfj1jdP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7" zoomScaleNormal="100" zoomScaleSheetLayoutView="55" workbookViewId="0">
      <selection activeCell="BB39" sqref="BB39"/>
    </sheetView>
  </sheetViews>
  <sheetFormatPr defaultColWidth="0" defaultRowHeight="0" customHeight="1" zeroHeight="1" x14ac:dyDescent="0.2"/>
  <cols>
    <col min="1" max="1" width="6.33203125" style="1237" customWidth="1"/>
    <col min="2" max="107" width="2.44140625" style="1237" customWidth="1"/>
    <col min="108" max="108" width="6.109375" style="1239" customWidth="1"/>
    <col min="109" max="109" width="5.88671875" style="1238" customWidth="1"/>
    <col min="110" max="110" width="19.109375" style="1237" hidden="1"/>
    <col min="111" max="115" width="12.6640625" style="1237" hidden="1"/>
    <col min="116" max="349" width="8.6640625" style="1237" hidden="1"/>
    <col min="350" max="355" width="14.88671875" style="1237" hidden="1"/>
    <col min="356" max="357" width="15.88671875" style="1237" hidden="1"/>
    <col min="358" max="363" width="16.109375" style="1237" hidden="1"/>
    <col min="364" max="364" width="6.109375" style="1237" hidden="1"/>
    <col min="365" max="365" width="3" style="1237" hidden="1"/>
    <col min="366" max="605" width="8.6640625" style="1237" hidden="1"/>
    <col min="606" max="611" width="14.88671875" style="1237" hidden="1"/>
    <col min="612" max="613" width="15.88671875" style="1237" hidden="1"/>
    <col min="614" max="619" width="16.109375" style="1237" hidden="1"/>
    <col min="620" max="620" width="6.109375" style="1237" hidden="1"/>
    <col min="621" max="621" width="3" style="1237" hidden="1"/>
    <col min="622" max="861" width="8.6640625" style="1237" hidden="1"/>
    <col min="862" max="867" width="14.88671875" style="1237" hidden="1"/>
    <col min="868" max="869" width="15.88671875" style="1237" hidden="1"/>
    <col min="870" max="875" width="16.109375" style="1237" hidden="1"/>
    <col min="876" max="876" width="6.109375" style="1237" hidden="1"/>
    <col min="877" max="877" width="3" style="1237" hidden="1"/>
    <col min="878" max="1117" width="8.6640625" style="1237" hidden="1"/>
    <col min="1118" max="1123" width="14.88671875" style="1237" hidden="1"/>
    <col min="1124" max="1125" width="15.88671875" style="1237" hidden="1"/>
    <col min="1126" max="1131" width="16.109375" style="1237" hidden="1"/>
    <col min="1132" max="1132" width="6.109375" style="1237" hidden="1"/>
    <col min="1133" max="1133" width="3" style="1237" hidden="1"/>
    <col min="1134" max="1373" width="8.6640625" style="1237" hidden="1"/>
    <col min="1374" max="1379" width="14.88671875" style="1237" hidden="1"/>
    <col min="1380" max="1381" width="15.88671875" style="1237" hidden="1"/>
    <col min="1382" max="1387" width="16.109375" style="1237" hidden="1"/>
    <col min="1388" max="1388" width="6.109375" style="1237" hidden="1"/>
    <col min="1389" max="1389" width="3" style="1237" hidden="1"/>
    <col min="1390" max="1629" width="8.6640625" style="1237" hidden="1"/>
    <col min="1630" max="1635" width="14.88671875" style="1237" hidden="1"/>
    <col min="1636" max="1637" width="15.88671875" style="1237" hidden="1"/>
    <col min="1638" max="1643" width="16.109375" style="1237" hidden="1"/>
    <col min="1644" max="1644" width="6.109375" style="1237" hidden="1"/>
    <col min="1645" max="1645" width="3" style="1237" hidden="1"/>
    <col min="1646" max="1885" width="8.6640625" style="1237" hidden="1"/>
    <col min="1886" max="1891" width="14.88671875" style="1237" hidden="1"/>
    <col min="1892" max="1893" width="15.88671875" style="1237" hidden="1"/>
    <col min="1894" max="1899" width="16.109375" style="1237" hidden="1"/>
    <col min="1900" max="1900" width="6.109375" style="1237" hidden="1"/>
    <col min="1901" max="1901" width="3" style="1237" hidden="1"/>
    <col min="1902" max="2141" width="8.6640625" style="1237" hidden="1"/>
    <col min="2142" max="2147" width="14.88671875" style="1237" hidden="1"/>
    <col min="2148" max="2149" width="15.88671875" style="1237" hidden="1"/>
    <col min="2150" max="2155" width="16.109375" style="1237" hidden="1"/>
    <col min="2156" max="2156" width="6.109375" style="1237" hidden="1"/>
    <col min="2157" max="2157" width="3" style="1237" hidden="1"/>
    <col min="2158" max="2397" width="8.6640625" style="1237" hidden="1"/>
    <col min="2398" max="2403" width="14.88671875" style="1237" hidden="1"/>
    <col min="2404" max="2405" width="15.88671875" style="1237" hidden="1"/>
    <col min="2406" max="2411" width="16.109375" style="1237" hidden="1"/>
    <col min="2412" max="2412" width="6.109375" style="1237" hidden="1"/>
    <col min="2413" max="2413" width="3" style="1237" hidden="1"/>
    <col min="2414" max="2653" width="8.6640625" style="1237" hidden="1"/>
    <col min="2654" max="2659" width="14.88671875" style="1237" hidden="1"/>
    <col min="2660" max="2661" width="15.88671875" style="1237" hidden="1"/>
    <col min="2662" max="2667" width="16.109375" style="1237" hidden="1"/>
    <col min="2668" max="2668" width="6.109375" style="1237" hidden="1"/>
    <col min="2669" max="2669" width="3" style="1237" hidden="1"/>
    <col min="2670" max="2909" width="8.6640625" style="1237" hidden="1"/>
    <col min="2910" max="2915" width="14.88671875" style="1237" hidden="1"/>
    <col min="2916" max="2917" width="15.88671875" style="1237" hidden="1"/>
    <col min="2918" max="2923" width="16.109375" style="1237" hidden="1"/>
    <col min="2924" max="2924" width="6.109375" style="1237" hidden="1"/>
    <col min="2925" max="2925" width="3" style="1237" hidden="1"/>
    <col min="2926" max="3165" width="8.6640625" style="1237" hidden="1"/>
    <col min="3166" max="3171" width="14.88671875" style="1237" hidden="1"/>
    <col min="3172" max="3173" width="15.88671875" style="1237" hidden="1"/>
    <col min="3174" max="3179" width="16.109375" style="1237" hidden="1"/>
    <col min="3180" max="3180" width="6.109375" style="1237" hidden="1"/>
    <col min="3181" max="3181" width="3" style="1237" hidden="1"/>
    <col min="3182" max="3421" width="8.6640625" style="1237" hidden="1"/>
    <col min="3422" max="3427" width="14.88671875" style="1237" hidden="1"/>
    <col min="3428" max="3429" width="15.88671875" style="1237" hidden="1"/>
    <col min="3430" max="3435" width="16.109375" style="1237" hidden="1"/>
    <col min="3436" max="3436" width="6.109375" style="1237" hidden="1"/>
    <col min="3437" max="3437" width="3" style="1237" hidden="1"/>
    <col min="3438" max="3677" width="8.6640625" style="1237" hidden="1"/>
    <col min="3678" max="3683" width="14.88671875" style="1237" hidden="1"/>
    <col min="3684" max="3685" width="15.88671875" style="1237" hidden="1"/>
    <col min="3686" max="3691" width="16.109375" style="1237" hidden="1"/>
    <col min="3692" max="3692" width="6.109375" style="1237" hidden="1"/>
    <col min="3693" max="3693" width="3" style="1237" hidden="1"/>
    <col min="3694" max="3933" width="8.6640625" style="1237" hidden="1"/>
    <col min="3934" max="3939" width="14.88671875" style="1237" hidden="1"/>
    <col min="3940" max="3941" width="15.88671875" style="1237" hidden="1"/>
    <col min="3942" max="3947" width="16.109375" style="1237" hidden="1"/>
    <col min="3948" max="3948" width="6.109375" style="1237" hidden="1"/>
    <col min="3949" max="3949" width="3" style="1237" hidden="1"/>
    <col min="3950" max="4189" width="8.6640625" style="1237" hidden="1"/>
    <col min="4190" max="4195" width="14.88671875" style="1237" hidden="1"/>
    <col min="4196" max="4197" width="15.88671875" style="1237" hidden="1"/>
    <col min="4198" max="4203" width="16.109375" style="1237" hidden="1"/>
    <col min="4204" max="4204" width="6.109375" style="1237" hidden="1"/>
    <col min="4205" max="4205" width="3" style="1237" hidden="1"/>
    <col min="4206" max="4445" width="8.6640625" style="1237" hidden="1"/>
    <col min="4446" max="4451" width="14.88671875" style="1237" hidden="1"/>
    <col min="4452" max="4453" width="15.88671875" style="1237" hidden="1"/>
    <col min="4454" max="4459" width="16.109375" style="1237" hidden="1"/>
    <col min="4460" max="4460" width="6.109375" style="1237" hidden="1"/>
    <col min="4461" max="4461" width="3" style="1237" hidden="1"/>
    <col min="4462" max="4701" width="8.6640625" style="1237" hidden="1"/>
    <col min="4702" max="4707" width="14.88671875" style="1237" hidden="1"/>
    <col min="4708" max="4709" width="15.88671875" style="1237" hidden="1"/>
    <col min="4710" max="4715" width="16.109375" style="1237" hidden="1"/>
    <col min="4716" max="4716" width="6.109375" style="1237" hidden="1"/>
    <col min="4717" max="4717" width="3" style="1237" hidden="1"/>
    <col min="4718" max="4957" width="8.6640625" style="1237" hidden="1"/>
    <col min="4958" max="4963" width="14.88671875" style="1237" hidden="1"/>
    <col min="4964" max="4965" width="15.88671875" style="1237" hidden="1"/>
    <col min="4966" max="4971" width="16.109375" style="1237" hidden="1"/>
    <col min="4972" max="4972" width="6.109375" style="1237" hidden="1"/>
    <col min="4973" max="4973" width="3" style="1237" hidden="1"/>
    <col min="4974" max="5213" width="8.6640625" style="1237" hidden="1"/>
    <col min="5214" max="5219" width="14.88671875" style="1237" hidden="1"/>
    <col min="5220" max="5221" width="15.88671875" style="1237" hidden="1"/>
    <col min="5222" max="5227" width="16.109375" style="1237" hidden="1"/>
    <col min="5228" max="5228" width="6.109375" style="1237" hidden="1"/>
    <col min="5229" max="5229" width="3" style="1237" hidden="1"/>
    <col min="5230" max="5469" width="8.6640625" style="1237" hidden="1"/>
    <col min="5470" max="5475" width="14.88671875" style="1237" hidden="1"/>
    <col min="5476" max="5477" width="15.88671875" style="1237" hidden="1"/>
    <col min="5478" max="5483" width="16.109375" style="1237" hidden="1"/>
    <col min="5484" max="5484" width="6.109375" style="1237" hidden="1"/>
    <col min="5485" max="5485" width="3" style="1237" hidden="1"/>
    <col min="5486" max="5725" width="8.6640625" style="1237" hidden="1"/>
    <col min="5726" max="5731" width="14.88671875" style="1237" hidden="1"/>
    <col min="5732" max="5733" width="15.88671875" style="1237" hidden="1"/>
    <col min="5734" max="5739" width="16.109375" style="1237" hidden="1"/>
    <col min="5740" max="5740" width="6.109375" style="1237" hidden="1"/>
    <col min="5741" max="5741" width="3" style="1237" hidden="1"/>
    <col min="5742" max="5981" width="8.6640625" style="1237" hidden="1"/>
    <col min="5982" max="5987" width="14.88671875" style="1237" hidden="1"/>
    <col min="5988" max="5989" width="15.88671875" style="1237" hidden="1"/>
    <col min="5990" max="5995" width="16.109375" style="1237" hidden="1"/>
    <col min="5996" max="5996" width="6.109375" style="1237" hidden="1"/>
    <col min="5997" max="5997" width="3" style="1237" hidden="1"/>
    <col min="5998" max="6237" width="8.6640625" style="1237" hidden="1"/>
    <col min="6238" max="6243" width="14.88671875" style="1237" hidden="1"/>
    <col min="6244" max="6245" width="15.88671875" style="1237" hidden="1"/>
    <col min="6246" max="6251" width="16.109375" style="1237" hidden="1"/>
    <col min="6252" max="6252" width="6.109375" style="1237" hidden="1"/>
    <col min="6253" max="6253" width="3" style="1237" hidden="1"/>
    <col min="6254" max="6493" width="8.6640625" style="1237" hidden="1"/>
    <col min="6494" max="6499" width="14.88671875" style="1237" hidden="1"/>
    <col min="6500" max="6501" width="15.88671875" style="1237" hidden="1"/>
    <col min="6502" max="6507" width="16.109375" style="1237" hidden="1"/>
    <col min="6508" max="6508" width="6.109375" style="1237" hidden="1"/>
    <col min="6509" max="6509" width="3" style="1237" hidden="1"/>
    <col min="6510" max="6749" width="8.6640625" style="1237" hidden="1"/>
    <col min="6750" max="6755" width="14.88671875" style="1237" hidden="1"/>
    <col min="6756" max="6757" width="15.88671875" style="1237" hidden="1"/>
    <col min="6758" max="6763" width="16.109375" style="1237" hidden="1"/>
    <col min="6764" max="6764" width="6.109375" style="1237" hidden="1"/>
    <col min="6765" max="6765" width="3" style="1237" hidden="1"/>
    <col min="6766" max="7005" width="8.6640625" style="1237" hidden="1"/>
    <col min="7006" max="7011" width="14.88671875" style="1237" hidden="1"/>
    <col min="7012" max="7013" width="15.88671875" style="1237" hidden="1"/>
    <col min="7014" max="7019" width="16.109375" style="1237" hidden="1"/>
    <col min="7020" max="7020" width="6.109375" style="1237" hidden="1"/>
    <col min="7021" max="7021" width="3" style="1237" hidden="1"/>
    <col min="7022" max="7261" width="8.6640625" style="1237" hidden="1"/>
    <col min="7262" max="7267" width="14.88671875" style="1237" hidden="1"/>
    <col min="7268" max="7269" width="15.88671875" style="1237" hidden="1"/>
    <col min="7270" max="7275" width="16.109375" style="1237" hidden="1"/>
    <col min="7276" max="7276" width="6.109375" style="1237" hidden="1"/>
    <col min="7277" max="7277" width="3" style="1237" hidden="1"/>
    <col min="7278" max="7517" width="8.6640625" style="1237" hidden="1"/>
    <col min="7518" max="7523" width="14.88671875" style="1237" hidden="1"/>
    <col min="7524" max="7525" width="15.88671875" style="1237" hidden="1"/>
    <col min="7526" max="7531" width="16.109375" style="1237" hidden="1"/>
    <col min="7532" max="7532" width="6.109375" style="1237" hidden="1"/>
    <col min="7533" max="7533" width="3" style="1237" hidden="1"/>
    <col min="7534" max="7773" width="8.6640625" style="1237" hidden="1"/>
    <col min="7774" max="7779" width="14.88671875" style="1237" hidden="1"/>
    <col min="7780" max="7781" width="15.88671875" style="1237" hidden="1"/>
    <col min="7782" max="7787" width="16.109375" style="1237" hidden="1"/>
    <col min="7788" max="7788" width="6.109375" style="1237" hidden="1"/>
    <col min="7789" max="7789" width="3" style="1237" hidden="1"/>
    <col min="7790" max="8029" width="8.6640625" style="1237" hidden="1"/>
    <col min="8030" max="8035" width="14.88671875" style="1237" hidden="1"/>
    <col min="8036" max="8037" width="15.88671875" style="1237" hidden="1"/>
    <col min="8038" max="8043" width="16.109375" style="1237" hidden="1"/>
    <col min="8044" max="8044" width="6.109375" style="1237" hidden="1"/>
    <col min="8045" max="8045" width="3" style="1237" hidden="1"/>
    <col min="8046" max="8285" width="8.6640625" style="1237" hidden="1"/>
    <col min="8286" max="8291" width="14.88671875" style="1237" hidden="1"/>
    <col min="8292" max="8293" width="15.88671875" style="1237" hidden="1"/>
    <col min="8294" max="8299" width="16.109375" style="1237" hidden="1"/>
    <col min="8300" max="8300" width="6.109375" style="1237" hidden="1"/>
    <col min="8301" max="8301" width="3" style="1237" hidden="1"/>
    <col min="8302" max="8541" width="8.6640625" style="1237" hidden="1"/>
    <col min="8542" max="8547" width="14.88671875" style="1237" hidden="1"/>
    <col min="8548" max="8549" width="15.88671875" style="1237" hidden="1"/>
    <col min="8550" max="8555" width="16.109375" style="1237" hidden="1"/>
    <col min="8556" max="8556" width="6.109375" style="1237" hidden="1"/>
    <col min="8557" max="8557" width="3" style="1237" hidden="1"/>
    <col min="8558" max="8797" width="8.6640625" style="1237" hidden="1"/>
    <col min="8798" max="8803" width="14.88671875" style="1237" hidden="1"/>
    <col min="8804" max="8805" width="15.88671875" style="1237" hidden="1"/>
    <col min="8806" max="8811" width="16.109375" style="1237" hidden="1"/>
    <col min="8812" max="8812" width="6.109375" style="1237" hidden="1"/>
    <col min="8813" max="8813" width="3" style="1237" hidden="1"/>
    <col min="8814" max="9053" width="8.6640625" style="1237" hidden="1"/>
    <col min="9054" max="9059" width="14.88671875" style="1237" hidden="1"/>
    <col min="9060" max="9061" width="15.88671875" style="1237" hidden="1"/>
    <col min="9062" max="9067" width="16.109375" style="1237" hidden="1"/>
    <col min="9068" max="9068" width="6.109375" style="1237" hidden="1"/>
    <col min="9069" max="9069" width="3" style="1237" hidden="1"/>
    <col min="9070" max="9309" width="8.6640625" style="1237" hidden="1"/>
    <col min="9310" max="9315" width="14.88671875" style="1237" hidden="1"/>
    <col min="9316" max="9317" width="15.88671875" style="1237" hidden="1"/>
    <col min="9318" max="9323" width="16.109375" style="1237" hidden="1"/>
    <col min="9324" max="9324" width="6.109375" style="1237" hidden="1"/>
    <col min="9325" max="9325" width="3" style="1237" hidden="1"/>
    <col min="9326" max="9565" width="8.6640625" style="1237" hidden="1"/>
    <col min="9566" max="9571" width="14.88671875" style="1237" hidden="1"/>
    <col min="9572" max="9573" width="15.88671875" style="1237" hidden="1"/>
    <col min="9574" max="9579" width="16.109375" style="1237" hidden="1"/>
    <col min="9580" max="9580" width="6.109375" style="1237" hidden="1"/>
    <col min="9581" max="9581" width="3" style="1237" hidden="1"/>
    <col min="9582" max="9821" width="8.6640625" style="1237" hidden="1"/>
    <col min="9822" max="9827" width="14.88671875" style="1237" hidden="1"/>
    <col min="9828" max="9829" width="15.88671875" style="1237" hidden="1"/>
    <col min="9830" max="9835" width="16.109375" style="1237" hidden="1"/>
    <col min="9836" max="9836" width="6.109375" style="1237" hidden="1"/>
    <col min="9837" max="9837" width="3" style="1237" hidden="1"/>
    <col min="9838" max="10077" width="8.6640625" style="1237" hidden="1"/>
    <col min="10078" max="10083" width="14.88671875" style="1237" hidden="1"/>
    <col min="10084" max="10085" width="15.88671875" style="1237" hidden="1"/>
    <col min="10086" max="10091" width="16.109375" style="1237" hidden="1"/>
    <col min="10092" max="10092" width="6.109375" style="1237" hidden="1"/>
    <col min="10093" max="10093" width="3" style="1237" hidden="1"/>
    <col min="10094" max="10333" width="8.6640625" style="1237" hidden="1"/>
    <col min="10334" max="10339" width="14.88671875" style="1237" hidden="1"/>
    <col min="10340" max="10341" width="15.88671875" style="1237" hidden="1"/>
    <col min="10342" max="10347" width="16.109375" style="1237" hidden="1"/>
    <col min="10348" max="10348" width="6.109375" style="1237" hidden="1"/>
    <col min="10349" max="10349" width="3" style="1237" hidden="1"/>
    <col min="10350" max="10589" width="8.6640625" style="1237" hidden="1"/>
    <col min="10590" max="10595" width="14.88671875" style="1237" hidden="1"/>
    <col min="10596" max="10597" width="15.88671875" style="1237" hidden="1"/>
    <col min="10598" max="10603" width="16.109375" style="1237" hidden="1"/>
    <col min="10604" max="10604" width="6.109375" style="1237" hidden="1"/>
    <col min="10605" max="10605" width="3" style="1237" hidden="1"/>
    <col min="10606" max="10845" width="8.6640625" style="1237" hidden="1"/>
    <col min="10846" max="10851" width="14.88671875" style="1237" hidden="1"/>
    <col min="10852" max="10853" width="15.88671875" style="1237" hidden="1"/>
    <col min="10854" max="10859" width="16.109375" style="1237" hidden="1"/>
    <col min="10860" max="10860" width="6.109375" style="1237" hidden="1"/>
    <col min="10861" max="10861" width="3" style="1237" hidden="1"/>
    <col min="10862" max="11101" width="8.6640625" style="1237" hidden="1"/>
    <col min="11102" max="11107" width="14.88671875" style="1237" hidden="1"/>
    <col min="11108" max="11109" width="15.88671875" style="1237" hidden="1"/>
    <col min="11110" max="11115" width="16.109375" style="1237" hidden="1"/>
    <col min="11116" max="11116" width="6.109375" style="1237" hidden="1"/>
    <col min="11117" max="11117" width="3" style="1237" hidden="1"/>
    <col min="11118" max="11357" width="8.6640625" style="1237" hidden="1"/>
    <col min="11358" max="11363" width="14.88671875" style="1237" hidden="1"/>
    <col min="11364" max="11365" width="15.88671875" style="1237" hidden="1"/>
    <col min="11366" max="11371" width="16.109375" style="1237" hidden="1"/>
    <col min="11372" max="11372" width="6.109375" style="1237" hidden="1"/>
    <col min="11373" max="11373" width="3" style="1237" hidden="1"/>
    <col min="11374" max="11613" width="8.6640625" style="1237" hidden="1"/>
    <col min="11614" max="11619" width="14.88671875" style="1237" hidden="1"/>
    <col min="11620" max="11621" width="15.88671875" style="1237" hidden="1"/>
    <col min="11622" max="11627" width="16.109375" style="1237" hidden="1"/>
    <col min="11628" max="11628" width="6.109375" style="1237" hidden="1"/>
    <col min="11629" max="11629" width="3" style="1237" hidden="1"/>
    <col min="11630" max="11869" width="8.6640625" style="1237" hidden="1"/>
    <col min="11870" max="11875" width="14.88671875" style="1237" hidden="1"/>
    <col min="11876" max="11877" width="15.88671875" style="1237" hidden="1"/>
    <col min="11878" max="11883" width="16.109375" style="1237" hidden="1"/>
    <col min="11884" max="11884" width="6.109375" style="1237" hidden="1"/>
    <col min="11885" max="11885" width="3" style="1237" hidden="1"/>
    <col min="11886" max="12125" width="8.6640625" style="1237" hidden="1"/>
    <col min="12126" max="12131" width="14.88671875" style="1237" hidden="1"/>
    <col min="12132" max="12133" width="15.88671875" style="1237" hidden="1"/>
    <col min="12134" max="12139" width="16.109375" style="1237" hidden="1"/>
    <col min="12140" max="12140" width="6.109375" style="1237" hidden="1"/>
    <col min="12141" max="12141" width="3" style="1237" hidden="1"/>
    <col min="12142" max="12381" width="8.6640625" style="1237" hidden="1"/>
    <col min="12382" max="12387" width="14.88671875" style="1237" hidden="1"/>
    <col min="12388" max="12389" width="15.88671875" style="1237" hidden="1"/>
    <col min="12390" max="12395" width="16.109375" style="1237" hidden="1"/>
    <col min="12396" max="12396" width="6.109375" style="1237" hidden="1"/>
    <col min="12397" max="12397" width="3" style="1237" hidden="1"/>
    <col min="12398" max="12637" width="8.6640625" style="1237" hidden="1"/>
    <col min="12638" max="12643" width="14.88671875" style="1237" hidden="1"/>
    <col min="12644" max="12645" width="15.88671875" style="1237" hidden="1"/>
    <col min="12646" max="12651" width="16.109375" style="1237" hidden="1"/>
    <col min="12652" max="12652" width="6.109375" style="1237" hidden="1"/>
    <col min="12653" max="12653" width="3" style="1237" hidden="1"/>
    <col min="12654" max="12893" width="8.6640625" style="1237" hidden="1"/>
    <col min="12894" max="12899" width="14.88671875" style="1237" hidden="1"/>
    <col min="12900" max="12901" width="15.88671875" style="1237" hidden="1"/>
    <col min="12902" max="12907" width="16.109375" style="1237" hidden="1"/>
    <col min="12908" max="12908" width="6.109375" style="1237" hidden="1"/>
    <col min="12909" max="12909" width="3" style="1237" hidden="1"/>
    <col min="12910" max="13149" width="8.6640625" style="1237" hidden="1"/>
    <col min="13150" max="13155" width="14.88671875" style="1237" hidden="1"/>
    <col min="13156" max="13157" width="15.88671875" style="1237" hidden="1"/>
    <col min="13158" max="13163" width="16.109375" style="1237" hidden="1"/>
    <col min="13164" max="13164" width="6.109375" style="1237" hidden="1"/>
    <col min="13165" max="13165" width="3" style="1237" hidden="1"/>
    <col min="13166" max="13405" width="8.6640625" style="1237" hidden="1"/>
    <col min="13406" max="13411" width="14.88671875" style="1237" hidden="1"/>
    <col min="13412" max="13413" width="15.88671875" style="1237" hidden="1"/>
    <col min="13414" max="13419" width="16.109375" style="1237" hidden="1"/>
    <col min="13420" max="13420" width="6.109375" style="1237" hidden="1"/>
    <col min="13421" max="13421" width="3" style="1237" hidden="1"/>
    <col min="13422" max="13661" width="8.6640625" style="1237" hidden="1"/>
    <col min="13662" max="13667" width="14.88671875" style="1237" hidden="1"/>
    <col min="13668" max="13669" width="15.88671875" style="1237" hidden="1"/>
    <col min="13670" max="13675" width="16.109375" style="1237" hidden="1"/>
    <col min="13676" max="13676" width="6.109375" style="1237" hidden="1"/>
    <col min="13677" max="13677" width="3" style="1237" hidden="1"/>
    <col min="13678" max="13917" width="8.6640625" style="1237" hidden="1"/>
    <col min="13918" max="13923" width="14.88671875" style="1237" hidden="1"/>
    <col min="13924" max="13925" width="15.88671875" style="1237" hidden="1"/>
    <col min="13926" max="13931" width="16.109375" style="1237" hidden="1"/>
    <col min="13932" max="13932" width="6.109375" style="1237" hidden="1"/>
    <col min="13933" max="13933" width="3" style="1237" hidden="1"/>
    <col min="13934" max="14173" width="8.6640625" style="1237" hidden="1"/>
    <col min="14174" max="14179" width="14.88671875" style="1237" hidden="1"/>
    <col min="14180" max="14181" width="15.88671875" style="1237" hidden="1"/>
    <col min="14182" max="14187" width="16.109375" style="1237" hidden="1"/>
    <col min="14188" max="14188" width="6.109375" style="1237" hidden="1"/>
    <col min="14189" max="14189" width="3" style="1237" hidden="1"/>
    <col min="14190" max="14429" width="8.6640625" style="1237" hidden="1"/>
    <col min="14430" max="14435" width="14.88671875" style="1237" hidden="1"/>
    <col min="14436" max="14437" width="15.88671875" style="1237" hidden="1"/>
    <col min="14438" max="14443" width="16.109375" style="1237" hidden="1"/>
    <col min="14444" max="14444" width="6.109375" style="1237" hidden="1"/>
    <col min="14445" max="14445" width="3" style="1237" hidden="1"/>
    <col min="14446" max="14685" width="8.6640625" style="1237" hidden="1"/>
    <col min="14686" max="14691" width="14.88671875" style="1237" hidden="1"/>
    <col min="14692" max="14693" width="15.88671875" style="1237" hidden="1"/>
    <col min="14694" max="14699" width="16.109375" style="1237" hidden="1"/>
    <col min="14700" max="14700" width="6.109375" style="1237" hidden="1"/>
    <col min="14701" max="14701" width="3" style="1237" hidden="1"/>
    <col min="14702" max="14941" width="8.6640625" style="1237" hidden="1"/>
    <col min="14942" max="14947" width="14.88671875" style="1237" hidden="1"/>
    <col min="14948" max="14949" width="15.88671875" style="1237" hidden="1"/>
    <col min="14950" max="14955" width="16.109375" style="1237" hidden="1"/>
    <col min="14956" max="14956" width="6.109375" style="1237" hidden="1"/>
    <col min="14957" max="14957" width="3" style="1237" hidden="1"/>
    <col min="14958" max="15197" width="8.6640625" style="1237" hidden="1"/>
    <col min="15198" max="15203" width="14.88671875" style="1237" hidden="1"/>
    <col min="15204" max="15205" width="15.88671875" style="1237" hidden="1"/>
    <col min="15206" max="15211" width="16.109375" style="1237" hidden="1"/>
    <col min="15212" max="15212" width="6.109375" style="1237" hidden="1"/>
    <col min="15213" max="15213" width="3" style="1237" hidden="1"/>
    <col min="15214" max="15453" width="8.6640625" style="1237" hidden="1"/>
    <col min="15454" max="15459" width="14.88671875" style="1237" hidden="1"/>
    <col min="15460" max="15461" width="15.88671875" style="1237" hidden="1"/>
    <col min="15462" max="15467" width="16.109375" style="1237" hidden="1"/>
    <col min="15468" max="15468" width="6.109375" style="1237" hidden="1"/>
    <col min="15469" max="15469" width="3" style="1237" hidden="1"/>
    <col min="15470" max="15709" width="8.6640625" style="1237" hidden="1"/>
    <col min="15710" max="15715" width="14.88671875" style="1237" hidden="1"/>
    <col min="15716" max="15717" width="15.88671875" style="1237" hidden="1"/>
    <col min="15718" max="15723" width="16.109375" style="1237" hidden="1"/>
    <col min="15724" max="15724" width="6.109375" style="1237" hidden="1"/>
    <col min="15725" max="15725" width="3" style="1237" hidden="1"/>
    <col min="15726" max="15965" width="8.6640625" style="1237" hidden="1"/>
    <col min="15966" max="15971" width="14.88671875" style="1237" hidden="1"/>
    <col min="15972" max="15973" width="15.88671875" style="1237" hidden="1"/>
    <col min="15974" max="15979" width="16.109375" style="1237" hidden="1"/>
    <col min="15980" max="15980" width="6.109375" style="1237" hidden="1"/>
    <col min="15981" max="15981" width="3" style="1237" hidden="1"/>
    <col min="15982" max="16221" width="8.6640625" style="1237" hidden="1"/>
    <col min="16222" max="16227" width="14.88671875" style="1237" hidden="1"/>
    <col min="16228" max="16229" width="15.88671875" style="1237" hidden="1"/>
    <col min="16230" max="16235" width="16.109375" style="1237" hidden="1"/>
    <col min="16236" max="16236" width="6.109375" style="1237" hidden="1"/>
    <col min="16237" max="16237" width="3" style="1237" hidden="1"/>
    <col min="16238" max="16384" width="8.6640625" style="1237" hidden="1"/>
  </cols>
  <sheetData>
    <row r="1" spans="1:143" ht="42.75" customHeight="1" x14ac:dyDescent="0.2">
      <c r="A1" s="1297"/>
      <c r="B1" s="1296"/>
      <c r="DD1" s="1237"/>
      <c r="DE1" s="1237"/>
    </row>
    <row r="2" spans="1:143" ht="25.5" customHeight="1" x14ac:dyDescent="0.2">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2">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2" x14ac:dyDescent="0.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567</v>
      </c>
    </row>
    <row r="11" spans="1:143" s="270" customFormat="1" ht="13.2" x14ac:dyDescent="0.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567</v>
      </c>
    </row>
    <row r="13" spans="1:143" s="270" customFormat="1" ht="13.2" x14ac:dyDescent="0.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1237"/>
      <c r="DE19" s="1237"/>
    </row>
    <row r="20" spans="1:351" ht="13.2" x14ac:dyDescent="0.2">
      <c r="DD20" s="1237"/>
      <c r="DE20" s="1237"/>
    </row>
    <row r="21" spans="1:351" ht="16.2" x14ac:dyDescent="0.2">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6.2" x14ac:dyDescent="0.2">
      <c r="B22" s="1238"/>
      <c r="MM22" s="1292"/>
    </row>
    <row r="23" spans="1:351" ht="13.2" x14ac:dyDescent="0.2">
      <c r="B23" s="1238"/>
    </row>
    <row r="24" spans="1:351" ht="13.2" x14ac:dyDescent="0.2">
      <c r="B24" s="1238"/>
    </row>
    <row r="25" spans="1:351" ht="13.2" x14ac:dyDescent="0.2">
      <c r="B25" s="1238"/>
    </row>
    <row r="26" spans="1:351" ht="13.2" x14ac:dyDescent="0.2">
      <c r="B26" s="1238"/>
    </row>
    <row r="27" spans="1:351" ht="13.2" x14ac:dyDescent="0.2">
      <c r="B27" s="1238"/>
    </row>
    <row r="28" spans="1:351" ht="13.2" x14ac:dyDescent="0.2">
      <c r="B28" s="1238"/>
    </row>
    <row r="29" spans="1:351" ht="13.2" x14ac:dyDescent="0.2">
      <c r="B29" s="1238"/>
    </row>
    <row r="30" spans="1:351" ht="13.2" x14ac:dyDescent="0.2">
      <c r="B30" s="1238"/>
    </row>
    <row r="31" spans="1:351" ht="13.2" x14ac:dyDescent="0.2">
      <c r="B31" s="1238"/>
    </row>
    <row r="32" spans="1:351" ht="13.2" x14ac:dyDescent="0.2">
      <c r="B32" s="1238"/>
    </row>
    <row r="33" spans="2:109" ht="13.2" x14ac:dyDescent="0.2">
      <c r="B33" s="1238"/>
    </row>
    <row r="34" spans="2:109" ht="13.2" x14ac:dyDescent="0.2">
      <c r="B34" s="1238"/>
    </row>
    <row r="35" spans="2:109" ht="13.2" x14ac:dyDescent="0.2">
      <c r="B35" s="1238"/>
    </row>
    <row r="36" spans="2:109" ht="13.2" x14ac:dyDescent="0.2">
      <c r="B36" s="1238"/>
    </row>
    <row r="37" spans="2:109" ht="13.2" x14ac:dyDescent="0.2">
      <c r="B37" s="1238"/>
    </row>
    <row r="38" spans="2:109" ht="13.2" x14ac:dyDescent="0.2">
      <c r="B38" s="1238"/>
    </row>
    <row r="39" spans="2:109" ht="13.2" x14ac:dyDescent="0.2">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2" x14ac:dyDescent="0.2">
      <c r="B40" s="1279"/>
      <c r="DD40" s="1279"/>
      <c r="DE40" s="1237"/>
    </row>
    <row r="41" spans="2:109" ht="16.2" x14ac:dyDescent="0.2">
      <c r="B41" s="1291" t="s">
        <v>566</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2" x14ac:dyDescent="0.2">
      <c r="B42" s="1238"/>
      <c r="G42" s="1275"/>
      <c r="I42" s="1274"/>
      <c r="J42" s="1274"/>
      <c r="K42" s="1274"/>
      <c r="AM42" s="1275"/>
      <c r="AN42" s="1275" t="s">
        <v>563</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2">
      <c r="B43" s="1238"/>
      <c r="AN43" s="1273"/>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2" x14ac:dyDescent="0.2">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2" x14ac:dyDescent="0.2">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2" x14ac:dyDescent="0.2">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2" x14ac:dyDescent="0.2">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2" x14ac:dyDescent="0.2">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2" x14ac:dyDescent="0.2">
      <c r="B49" s="1238"/>
      <c r="AN49" s="1237" t="s">
        <v>561</v>
      </c>
    </row>
    <row r="50" spans="1:109" ht="13.2" x14ac:dyDescent="0.2">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532</v>
      </c>
      <c r="BQ50" s="1247"/>
      <c r="BR50" s="1247"/>
      <c r="BS50" s="1247"/>
      <c r="BT50" s="1247"/>
      <c r="BU50" s="1247"/>
      <c r="BV50" s="1247"/>
      <c r="BW50" s="1247"/>
      <c r="BX50" s="1247" t="s">
        <v>533</v>
      </c>
      <c r="BY50" s="1247"/>
      <c r="BZ50" s="1247"/>
      <c r="CA50" s="1247"/>
      <c r="CB50" s="1247"/>
      <c r="CC50" s="1247"/>
      <c r="CD50" s="1247"/>
      <c r="CE50" s="1247"/>
      <c r="CF50" s="1247" t="s">
        <v>534</v>
      </c>
      <c r="CG50" s="1247"/>
      <c r="CH50" s="1247"/>
      <c r="CI50" s="1247"/>
      <c r="CJ50" s="1247"/>
      <c r="CK50" s="1247"/>
      <c r="CL50" s="1247"/>
      <c r="CM50" s="1247"/>
      <c r="CN50" s="1247" t="s">
        <v>535</v>
      </c>
      <c r="CO50" s="1247"/>
      <c r="CP50" s="1247"/>
      <c r="CQ50" s="1247"/>
      <c r="CR50" s="1247"/>
      <c r="CS50" s="1247"/>
      <c r="CT50" s="1247"/>
      <c r="CU50" s="1247"/>
      <c r="CV50" s="1247" t="s">
        <v>536</v>
      </c>
      <c r="CW50" s="1247"/>
      <c r="CX50" s="1247"/>
      <c r="CY50" s="1247"/>
      <c r="CZ50" s="1247"/>
      <c r="DA50" s="1247"/>
      <c r="DB50" s="1247"/>
      <c r="DC50" s="1247"/>
    </row>
    <row r="51" spans="1:109" ht="13.5" customHeight="1" x14ac:dyDescent="0.2">
      <c r="B51" s="1238"/>
      <c r="G51" s="1254"/>
      <c r="H51" s="1254"/>
      <c r="I51" s="1288"/>
      <c r="J51" s="1288"/>
      <c r="K51" s="1253"/>
      <c r="L51" s="1253"/>
      <c r="M51" s="1253"/>
      <c r="N51" s="1253"/>
      <c r="AM51" s="1252"/>
      <c r="AN51" s="1246" t="s">
        <v>560</v>
      </c>
      <c r="AO51" s="1246"/>
      <c r="AP51" s="1246"/>
      <c r="AQ51" s="1246"/>
      <c r="AR51" s="1246"/>
      <c r="AS51" s="1246"/>
      <c r="AT51" s="1246"/>
      <c r="AU51" s="1246"/>
      <c r="AV51" s="1246"/>
      <c r="AW51" s="1246"/>
      <c r="AX51" s="1246"/>
      <c r="AY51" s="1246"/>
      <c r="AZ51" s="1246"/>
      <c r="BA51" s="1246"/>
      <c r="BB51" s="1246" t="s">
        <v>558</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c r="CO51" s="1245"/>
      <c r="CP51" s="1245"/>
      <c r="CQ51" s="1245"/>
      <c r="CR51" s="1245"/>
      <c r="CS51" s="1245"/>
      <c r="CT51" s="1245"/>
      <c r="CU51" s="1245"/>
      <c r="CV51" s="1287"/>
      <c r="CW51" s="1245"/>
      <c r="CX51" s="1245"/>
      <c r="CY51" s="1245"/>
      <c r="CZ51" s="1245"/>
      <c r="DA51" s="1245"/>
      <c r="DB51" s="1245"/>
      <c r="DC51" s="1245"/>
    </row>
    <row r="52" spans="1:109" ht="13.2" x14ac:dyDescent="0.2">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2" x14ac:dyDescent="0.2">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565</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54</v>
      </c>
      <c r="CO53" s="1245"/>
      <c r="CP53" s="1245"/>
      <c r="CQ53" s="1245"/>
      <c r="CR53" s="1245"/>
      <c r="CS53" s="1245"/>
      <c r="CT53" s="1245"/>
      <c r="CU53" s="1245"/>
      <c r="CV53" s="1287"/>
      <c r="CW53" s="1245"/>
      <c r="CX53" s="1245"/>
      <c r="CY53" s="1245"/>
      <c r="CZ53" s="1245"/>
      <c r="DA53" s="1245"/>
      <c r="DB53" s="1245"/>
      <c r="DC53" s="1245"/>
    </row>
    <row r="54" spans="1:109" ht="13.2" x14ac:dyDescent="0.2">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2" x14ac:dyDescent="0.2">
      <c r="A55" s="1274"/>
      <c r="B55" s="1238"/>
      <c r="G55" s="1250"/>
      <c r="H55" s="1250"/>
      <c r="I55" s="1250"/>
      <c r="J55" s="1250"/>
      <c r="K55" s="1253"/>
      <c r="L55" s="1253"/>
      <c r="M55" s="1253"/>
      <c r="N55" s="1253"/>
      <c r="AN55" s="1247" t="s">
        <v>559</v>
      </c>
      <c r="AO55" s="1247"/>
      <c r="AP55" s="1247"/>
      <c r="AQ55" s="1247"/>
      <c r="AR55" s="1247"/>
      <c r="AS55" s="1247"/>
      <c r="AT55" s="1247"/>
      <c r="AU55" s="1247"/>
      <c r="AV55" s="1247"/>
      <c r="AW55" s="1247"/>
      <c r="AX55" s="1247"/>
      <c r="AY55" s="1247"/>
      <c r="AZ55" s="1247"/>
      <c r="BA55" s="1247"/>
      <c r="BB55" s="1246" t="s">
        <v>558</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0</v>
      </c>
      <c r="CO55" s="1245"/>
      <c r="CP55" s="1245"/>
      <c r="CQ55" s="1245"/>
      <c r="CR55" s="1245"/>
      <c r="CS55" s="1245"/>
      <c r="CT55" s="1245"/>
      <c r="CU55" s="1245"/>
      <c r="CV55" s="1287"/>
      <c r="CW55" s="1245"/>
      <c r="CX55" s="1245"/>
      <c r="CY55" s="1245"/>
      <c r="CZ55" s="1245"/>
      <c r="DA55" s="1245"/>
      <c r="DB55" s="1245"/>
      <c r="DC55" s="1245"/>
    </row>
    <row r="56" spans="1:109" ht="13.2" x14ac:dyDescent="0.2">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2" x14ac:dyDescent="0.2">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565</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56.3</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2" x14ac:dyDescent="0.2">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2" x14ac:dyDescent="0.2">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2" x14ac:dyDescent="0.2">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2" x14ac:dyDescent="0.2">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2" x14ac:dyDescent="0.2">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6.2" x14ac:dyDescent="0.2">
      <c r="B63" s="1278" t="s">
        <v>564</v>
      </c>
    </row>
    <row r="64" spans="1:109" ht="13.2" x14ac:dyDescent="0.2">
      <c r="B64" s="1238"/>
      <c r="G64" s="1275"/>
      <c r="I64" s="1277"/>
      <c r="J64" s="1277"/>
      <c r="K64" s="1277"/>
      <c r="L64" s="1277"/>
      <c r="M64" s="1277"/>
      <c r="N64" s="1276"/>
      <c r="AM64" s="1275"/>
      <c r="AN64" s="1275" t="s">
        <v>563</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2" x14ac:dyDescent="0.2">
      <c r="B65" s="1238"/>
      <c r="AN65" s="1273" t="s">
        <v>562</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2" x14ac:dyDescent="0.2">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2" x14ac:dyDescent="0.2">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2" x14ac:dyDescent="0.2">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2" x14ac:dyDescent="0.2">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2" x14ac:dyDescent="0.2">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2" x14ac:dyDescent="0.2">
      <c r="B71" s="1238"/>
      <c r="G71" s="1260"/>
      <c r="I71" s="1263"/>
      <c r="J71" s="1262"/>
      <c r="K71" s="1262"/>
      <c r="L71" s="1261"/>
      <c r="M71" s="1262"/>
      <c r="N71" s="1261"/>
      <c r="AM71" s="1260"/>
      <c r="AN71" s="1237" t="s">
        <v>561</v>
      </c>
    </row>
    <row r="72" spans="2:107" ht="13.2" x14ac:dyDescent="0.2">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532</v>
      </c>
      <c r="BQ72" s="1247"/>
      <c r="BR72" s="1247"/>
      <c r="BS72" s="1247"/>
      <c r="BT72" s="1247"/>
      <c r="BU72" s="1247"/>
      <c r="BV72" s="1247"/>
      <c r="BW72" s="1247"/>
      <c r="BX72" s="1247" t="s">
        <v>533</v>
      </c>
      <c r="BY72" s="1247"/>
      <c r="BZ72" s="1247"/>
      <c r="CA72" s="1247"/>
      <c r="CB72" s="1247"/>
      <c r="CC72" s="1247"/>
      <c r="CD72" s="1247"/>
      <c r="CE72" s="1247"/>
      <c r="CF72" s="1247" t="s">
        <v>534</v>
      </c>
      <c r="CG72" s="1247"/>
      <c r="CH72" s="1247"/>
      <c r="CI72" s="1247"/>
      <c r="CJ72" s="1247"/>
      <c r="CK72" s="1247"/>
      <c r="CL72" s="1247"/>
      <c r="CM72" s="1247"/>
      <c r="CN72" s="1247" t="s">
        <v>535</v>
      </c>
      <c r="CO72" s="1247"/>
      <c r="CP72" s="1247"/>
      <c r="CQ72" s="1247"/>
      <c r="CR72" s="1247"/>
      <c r="CS72" s="1247"/>
      <c r="CT72" s="1247"/>
      <c r="CU72" s="1247"/>
      <c r="CV72" s="1247" t="s">
        <v>536</v>
      </c>
      <c r="CW72" s="1247"/>
      <c r="CX72" s="1247"/>
      <c r="CY72" s="1247"/>
      <c r="CZ72" s="1247"/>
      <c r="DA72" s="1247"/>
      <c r="DB72" s="1247"/>
      <c r="DC72" s="1247"/>
    </row>
    <row r="73" spans="2:107" ht="13.2" x14ac:dyDescent="0.2">
      <c r="B73" s="1238"/>
      <c r="G73" s="1254"/>
      <c r="H73" s="1254"/>
      <c r="I73" s="1254"/>
      <c r="J73" s="1254"/>
      <c r="K73" s="1251"/>
      <c r="L73" s="1251"/>
      <c r="M73" s="1251"/>
      <c r="N73" s="1251"/>
      <c r="AM73" s="1252"/>
      <c r="AN73" s="1246" t="s">
        <v>560</v>
      </c>
      <c r="AO73" s="1246"/>
      <c r="AP73" s="1246"/>
      <c r="AQ73" s="1246"/>
      <c r="AR73" s="1246"/>
      <c r="AS73" s="1246"/>
      <c r="AT73" s="1246"/>
      <c r="AU73" s="1246"/>
      <c r="AV73" s="1246"/>
      <c r="AW73" s="1246"/>
      <c r="AX73" s="1246"/>
      <c r="AY73" s="1246"/>
      <c r="AZ73" s="1246"/>
      <c r="BA73" s="1246"/>
      <c r="BB73" s="1246" t="s">
        <v>558</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2" x14ac:dyDescent="0.2">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2" x14ac:dyDescent="0.2">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557</v>
      </c>
      <c r="BC75" s="1246"/>
      <c r="BD75" s="1246"/>
      <c r="BE75" s="1246"/>
      <c r="BF75" s="1246"/>
      <c r="BG75" s="1246"/>
      <c r="BH75" s="1246"/>
      <c r="BI75" s="1246"/>
      <c r="BJ75" s="1246"/>
      <c r="BK75" s="1246"/>
      <c r="BL75" s="1246"/>
      <c r="BM75" s="1246"/>
      <c r="BN75" s="1246"/>
      <c r="BO75" s="1246"/>
      <c r="BP75" s="1245">
        <v>6</v>
      </c>
      <c r="BQ75" s="1245"/>
      <c r="BR75" s="1245"/>
      <c r="BS75" s="1245"/>
      <c r="BT75" s="1245"/>
      <c r="BU75" s="1245"/>
      <c r="BV75" s="1245"/>
      <c r="BW75" s="1245"/>
      <c r="BX75" s="1245">
        <v>5.4</v>
      </c>
      <c r="BY75" s="1245"/>
      <c r="BZ75" s="1245"/>
      <c r="CA75" s="1245"/>
      <c r="CB75" s="1245"/>
      <c r="CC75" s="1245"/>
      <c r="CD75" s="1245"/>
      <c r="CE75" s="1245"/>
      <c r="CF75" s="1245">
        <v>4.5</v>
      </c>
      <c r="CG75" s="1245"/>
      <c r="CH75" s="1245"/>
      <c r="CI75" s="1245"/>
      <c r="CJ75" s="1245"/>
      <c r="CK75" s="1245"/>
      <c r="CL75" s="1245"/>
      <c r="CM75" s="1245"/>
      <c r="CN75" s="1245">
        <v>4.2</v>
      </c>
      <c r="CO75" s="1245"/>
      <c r="CP75" s="1245"/>
      <c r="CQ75" s="1245"/>
      <c r="CR75" s="1245"/>
      <c r="CS75" s="1245"/>
      <c r="CT75" s="1245"/>
      <c r="CU75" s="1245"/>
      <c r="CV75" s="1245">
        <v>4.5</v>
      </c>
      <c r="CW75" s="1245"/>
      <c r="CX75" s="1245"/>
      <c r="CY75" s="1245"/>
      <c r="CZ75" s="1245"/>
      <c r="DA75" s="1245"/>
      <c r="DB75" s="1245"/>
      <c r="DC75" s="1245"/>
    </row>
    <row r="76" spans="2:107" ht="13.2" x14ac:dyDescent="0.2">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2" x14ac:dyDescent="0.2">
      <c r="B77" s="1238"/>
      <c r="G77" s="1250"/>
      <c r="H77" s="1250"/>
      <c r="I77" s="1250"/>
      <c r="J77" s="1250"/>
      <c r="K77" s="1251"/>
      <c r="L77" s="1251"/>
      <c r="M77" s="1251"/>
      <c r="N77" s="1251"/>
      <c r="AN77" s="1247" t="s">
        <v>559</v>
      </c>
      <c r="AO77" s="1247"/>
      <c r="AP77" s="1247"/>
      <c r="AQ77" s="1247"/>
      <c r="AR77" s="1247"/>
      <c r="AS77" s="1247"/>
      <c r="AT77" s="1247"/>
      <c r="AU77" s="1247"/>
      <c r="AV77" s="1247"/>
      <c r="AW77" s="1247"/>
      <c r="AX77" s="1247"/>
      <c r="AY77" s="1247"/>
      <c r="AZ77" s="1247"/>
      <c r="BA77" s="1247"/>
      <c r="BB77" s="1246" t="s">
        <v>558</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2" x14ac:dyDescent="0.2">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2" x14ac:dyDescent="0.2">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557</v>
      </c>
      <c r="BC79" s="1246"/>
      <c r="BD79" s="1246"/>
      <c r="BE79" s="1246"/>
      <c r="BF79" s="1246"/>
      <c r="BG79" s="1246"/>
      <c r="BH79" s="1246"/>
      <c r="BI79" s="1246"/>
      <c r="BJ79" s="1246"/>
      <c r="BK79" s="1246"/>
      <c r="BL79" s="1246"/>
      <c r="BM79" s="1246"/>
      <c r="BN79" s="1246"/>
      <c r="BO79" s="1246"/>
      <c r="BP79" s="1245">
        <v>9.1999999999999993</v>
      </c>
      <c r="BQ79" s="1245"/>
      <c r="BR79" s="1245"/>
      <c r="BS79" s="1245"/>
      <c r="BT79" s="1245"/>
      <c r="BU79" s="1245"/>
      <c r="BV79" s="1245"/>
      <c r="BW79" s="1245"/>
      <c r="BX79" s="1245">
        <v>8.1999999999999993</v>
      </c>
      <c r="BY79" s="1245"/>
      <c r="BZ79" s="1245"/>
      <c r="CA79" s="1245"/>
      <c r="CB79" s="1245"/>
      <c r="CC79" s="1245"/>
      <c r="CD79" s="1245"/>
      <c r="CE79" s="1245"/>
      <c r="CF79" s="1245">
        <v>7.8</v>
      </c>
      <c r="CG79" s="1245"/>
      <c r="CH79" s="1245"/>
      <c r="CI79" s="1245"/>
      <c r="CJ79" s="1245"/>
      <c r="CK79" s="1245"/>
      <c r="CL79" s="1245"/>
      <c r="CM79" s="1245"/>
      <c r="CN79" s="1245">
        <v>7.4</v>
      </c>
      <c r="CO79" s="1245"/>
      <c r="CP79" s="1245"/>
      <c r="CQ79" s="1245"/>
      <c r="CR79" s="1245"/>
      <c r="CS79" s="1245"/>
      <c r="CT79" s="1245"/>
      <c r="CU79" s="1245"/>
      <c r="CV79" s="1245">
        <v>7.1</v>
      </c>
      <c r="CW79" s="1245"/>
      <c r="CX79" s="1245"/>
      <c r="CY79" s="1245"/>
      <c r="CZ79" s="1245"/>
      <c r="DA79" s="1245"/>
      <c r="DB79" s="1245"/>
      <c r="DC79" s="1245"/>
    </row>
    <row r="80" spans="2:107" ht="13.2" x14ac:dyDescent="0.2">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2" x14ac:dyDescent="0.2">
      <c r="B81" s="1238"/>
    </row>
    <row r="82" spans="2:109" ht="16.2" x14ac:dyDescent="0.2">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2" x14ac:dyDescent="0.2">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2" x14ac:dyDescent="0.2">
      <c r="DD84" s="1237"/>
      <c r="DE84" s="1237"/>
    </row>
    <row r="85" spans="2:109" ht="13.2" x14ac:dyDescent="0.2">
      <c r="DD85" s="1237"/>
      <c r="DE85" s="1237"/>
    </row>
    <row r="86" spans="2:109" ht="13.2" hidden="1" x14ac:dyDescent="0.2">
      <c r="DD86" s="1237"/>
      <c r="DE86" s="1237"/>
    </row>
    <row r="87" spans="2:109" ht="13.2" hidden="1" x14ac:dyDescent="0.2">
      <c r="K87" s="1240"/>
      <c r="AQ87" s="1240"/>
      <c r="BC87" s="1240"/>
      <c r="BO87" s="1240"/>
      <c r="CA87" s="1240"/>
      <c r="CM87" s="1240"/>
      <c r="CY87" s="1240"/>
      <c r="DD87" s="1237"/>
      <c r="DE87" s="1237"/>
    </row>
    <row r="88" spans="2:109" ht="13.2" hidden="1" x14ac:dyDescent="0.2">
      <c r="DD88" s="1237"/>
      <c r="DE88" s="1237"/>
    </row>
    <row r="89" spans="2:109" ht="13.2" hidden="1" x14ac:dyDescent="0.2">
      <c r="DD89" s="1237"/>
      <c r="DE89" s="1237"/>
    </row>
    <row r="90" spans="2:109" ht="13.2" hidden="1" x14ac:dyDescent="0.2">
      <c r="DD90" s="1237"/>
      <c r="DE90" s="1237"/>
    </row>
    <row r="91" spans="2:109" ht="13.2" hidden="1" x14ac:dyDescent="0.2">
      <c r="DD91" s="1237"/>
      <c r="DE91" s="1237"/>
    </row>
    <row r="92" spans="2:109" ht="13.5" hidden="1" customHeight="1" x14ac:dyDescent="0.2">
      <c r="DD92" s="1237"/>
      <c r="DE92" s="1237"/>
    </row>
    <row r="93" spans="2:109" ht="13.5" hidden="1" customHeight="1" x14ac:dyDescent="0.2">
      <c r="DD93" s="1237"/>
      <c r="DE93" s="1237"/>
    </row>
    <row r="94" spans="2:109" ht="13.5" hidden="1" customHeight="1" x14ac:dyDescent="0.2">
      <c r="DD94" s="1237"/>
      <c r="DE94" s="1237"/>
    </row>
    <row r="95" spans="2:109" ht="13.5" hidden="1" customHeight="1" x14ac:dyDescent="0.2">
      <c r="DD95" s="1237"/>
      <c r="DE95" s="1237"/>
    </row>
    <row r="96" spans="2:109" ht="13.5" hidden="1" customHeight="1" x14ac:dyDescent="0.2">
      <c r="DD96" s="1237"/>
      <c r="DE96" s="1237"/>
    </row>
    <row r="97" spans="108:109" ht="13.5" hidden="1" customHeight="1" x14ac:dyDescent="0.2">
      <c r="DD97" s="1237"/>
      <c r="DE97" s="1237"/>
    </row>
    <row r="98" spans="108:109" ht="13.5" hidden="1" customHeight="1" x14ac:dyDescent="0.2">
      <c r="DD98" s="1237"/>
      <c r="DE98" s="1237"/>
    </row>
    <row r="99" spans="108:109" ht="13.5" hidden="1" customHeight="1" x14ac:dyDescent="0.2">
      <c r="DD99" s="1237"/>
      <c r="DE99" s="1237"/>
    </row>
    <row r="100" spans="108:109" ht="13.5" hidden="1" customHeight="1" x14ac:dyDescent="0.2">
      <c r="DD100" s="1237"/>
      <c r="DE100" s="1237"/>
    </row>
    <row r="101" spans="108:109" ht="13.5" hidden="1" customHeight="1" x14ac:dyDescent="0.2">
      <c r="DD101" s="1237"/>
      <c r="DE101" s="1237"/>
    </row>
    <row r="102" spans="108:109" ht="13.5" hidden="1" customHeight="1" x14ac:dyDescent="0.2">
      <c r="DD102" s="1237"/>
      <c r="DE102" s="1237"/>
    </row>
    <row r="103" spans="108:109" ht="13.5" hidden="1" customHeight="1" x14ac:dyDescent="0.2">
      <c r="DD103" s="1237"/>
      <c r="DE103" s="1237"/>
    </row>
    <row r="104" spans="108:109" ht="13.5" hidden="1" customHeight="1" x14ac:dyDescent="0.2">
      <c r="DD104" s="1237"/>
      <c r="DE104" s="1237"/>
    </row>
    <row r="105" spans="108:109" ht="13.5" hidden="1" customHeight="1" x14ac:dyDescent="0.2">
      <c r="DD105" s="1237"/>
      <c r="DE105" s="1237"/>
    </row>
    <row r="106" spans="108:109" ht="13.5" hidden="1" customHeight="1" x14ac:dyDescent="0.2">
      <c r="DD106" s="1237"/>
      <c r="DE106" s="1237"/>
    </row>
    <row r="107" spans="108:109" ht="13.5" hidden="1" customHeight="1" x14ac:dyDescent="0.2">
      <c r="DD107" s="1237"/>
      <c r="DE107" s="1237"/>
    </row>
    <row r="108" spans="108:109" ht="13.5" hidden="1" customHeight="1" x14ac:dyDescent="0.2">
      <c r="DD108" s="1237"/>
      <c r="DE108" s="1237"/>
    </row>
    <row r="109" spans="108:109" ht="13.5" hidden="1" customHeight="1" x14ac:dyDescent="0.2">
      <c r="DD109" s="1237"/>
      <c r="DE109" s="1237"/>
    </row>
    <row r="110" spans="108:109" ht="13.5" hidden="1" customHeight="1" x14ac:dyDescent="0.2">
      <c r="DD110" s="1237"/>
      <c r="DE110" s="1237"/>
    </row>
    <row r="111" spans="108:109" ht="13.5" hidden="1" customHeight="1" x14ac:dyDescent="0.2">
      <c r="DD111" s="1237"/>
      <c r="DE111" s="1237"/>
    </row>
    <row r="112" spans="108:109" ht="13.5" hidden="1" customHeight="1" x14ac:dyDescent="0.2">
      <c r="DD112" s="1237"/>
      <c r="DE112" s="1237"/>
    </row>
    <row r="113" spans="108:109" ht="13.5" hidden="1" customHeight="1" x14ac:dyDescent="0.2">
      <c r="DD113" s="1237"/>
      <c r="DE113" s="1237"/>
    </row>
    <row r="114" spans="108:109" ht="13.5" hidden="1" customHeight="1" x14ac:dyDescent="0.2">
      <c r="DD114" s="1237"/>
      <c r="DE114" s="1237"/>
    </row>
    <row r="115" spans="108:109" ht="13.5" hidden="1" customHeight="1" x14ac:dyDescent="0.2">
      <c r="DD115" s="1237"/>
      <c r="DE115" s="1237"/>
    </row>
    <row r="116" spans="108:109" ht="13.5" hidden="1" customHeight="1" x14ac:dyDescent="0.2">
      <c r="DD116" s="1237"/>
      <c r="DE116" s="1237"/>
    </row>
    <row r="117" spans="108:109" ht="13.5" hidden="1" customHeight="1" x14ac:dyDescent="0.2">
      <c r="DD117" s="1237"/>
      <c r="DE117" s="1237"/>
    </row>
    <row r="118" spans="108:109" ht="13.5" hidden="1" customHeight="1" x14ac:dyDescent="0.2">
      <c r="DD118" s="1237"/>
      <c r="DE118" s="1237"/>
    </row>
    <row r="119" spans="108:109" ht="13.5" hidden="1" customHeight="1" x14ac:dyDescent="0.2">
      <c r="DD119" s="1237"/>
      <c r="DE119" s="1237"/>
    </row>
    <row r="120" spans="108:109" ht="13.5" hidden="1" customHeight="1" x14ac:dyDescent="0.2">
      <c r="DD120" s="1237"/>
      <c r="DE120" s="1237"/>
    </row>
    <row r="121" spans="108:109" ht="13.5" hidden="1" customHeight="1" x14ac:dyDescent="0.2">
      <c r="DD121" s="1237"/>
      <c r="DE121" s="1237"/>
    </row>
    <row r="122" spans="108:109" ht="13.5" hidden="1" customHeight="1" x14ac:dyDescent="0.2">
      <c r="DD122" s="1237"/>
      <c r="DE122" s="1237"/>
    </row>
    <row r="123" spans="108:109" ht="13.5" hidden="1" customHeight="1" x14ac:dyDescent="0.2">
      <c r="DD123" s="1237"/>
      <c r="DE123" s="1237"/>
    </row>
    <row r="124" spans="108:109" ht="13.5" hidden="1" customHeight="1" x14ac:dyDescent="0.2">
      <c r="DD124" s="1237"/>
      <c r="DE124" s="1237"/>
    </row>
    <row r="125" spans="108:109" ht="13.5" hidden="1" customHeight="1" x14ac:dyDescent="0.2">
      <c r="DD125" s="1237"/>
      <c r="DE125" s="1237"/>
    </row>
    <row r="126" spans="108:109" ht="13.5" hidden="1" customHeight="1" x14ac:dyDescent="0.2">
      <c r="DD126" s="1237"/>
      <c r="DE126" s="1237"/>
    </row>
    <row r="127" spans="108:109" ht="13.5" hidden="1" customHeight="1" x14ac:dyDescent="0.2">
      <c r="DD127" s="1237"/>
      <c r="DE127" s="1237"/>
    </row>
    <row r="128" spans="108:109" ht="13.5" hidden="1" customHeight="1" x14ac:dyDescent="0.2">
      <c r="DD128" s="1237"/>
      <c r="DE128" s="1237"/>
    </row>
    <row r="129" spans="108:109" ht="13.5" hidden="1" customHeight="1" x14ac:dyDescent="0.2">
      <c r="DD129" s="1237"/>
      <c r="DE129" s="1237"/>
    </row>
    <row r="130" spans="108:109" ht="13.5" hidden="1" customHeight="1" x14ac:dyDescent="0.2">
      <c r="DD130" s="1237"/>
      <c r="DE130" s="1237"/>
    </row>
    <row r="131" spans="108:109" ht="13.5" hidden="1" customHeight="1" x14ac:dyDescent="0.2">
      <c r="DD131" s="1237"/>
      <c r="DE131" s="1237"/>
    </row>
    <row r="132" spans="108:109" ht="13.5" hidden="1" customHeight="1" x14ac:dyDescent="0.2">
      <c r="DD132" s="1237"/>
      <c r="DE132" s="1237"/>
    </row>
    <row r="133" spans="108:109" ht="13.5" hidden="1" customHeight="1" x14ac:dyDescent="0.2">
      <c r="DD133" s="1237"/>
      <c r="DE133" s="1237"/>
    </row>
    <row r="134" spans="108:109" ht="13.5" hidden="1" customHeight="1" x14ac:dyDescent="0.2">
      <c r="DD134" s="1237"/>
      <c r="DE134" s="1237"/>
    </row>
    <row r="135" spans="108:109" ht="13.5" hidden="1" customHeight="1" x14ac:dyDescent="0.2">
      <c r="DD135" s="1237"/>
      <c r="DE135" s="1237"/>
    </row>
    <row r="136" spans="108:109" ht="13.5" hidden="1" customHeight="1" x14ac:dyDescent="0.2">
      <c r="DD136" s="1237"/>
      <c r="DE136" s="1237"/>
    </row>
    <row r="137" spans="108:109" ht="13.5" hidden="1" customHeight="1" x14ac:dyDescent="0.2">
      <c r="DD137" s="1237"/>
      <c r="DE137" s="1237"/>
    </row>
    <row r="138" spans="108:109" ht="13.5" hidden="1" customHeight="1" x14ac:dyDescent="0.2">
      <c r="DD138" s="1237"/>
      <c r="DE138" s="1237"/>
    </row>
    <row r="139" spans="108:109" ht="13.5" hidden="1" customHeight="1" x14ac:dyDescent="0.2">
      <c r="DD139" s="1237"/>
      <c r="DE139" s="1237"/>
    </row>
    <row r="140" spans="108:109" ht="13.5" hidden="1" customHeight="1" x14ac:dyDescent="0.2">
      <c r="DD140" s="1237"/>
      <c r="DE140" s="1237"/>
    </row>
    <row r="141" spans="108:109" ht="13.5" hidden="1" customHeight="1" x14ac:dyDescent="0.2">
      <c r="DD141" s="1237"/>
      <c r="DE141" s="1237"/>
    </row>
    <row r="142" spans="108:109" ht="13.5" hidden="1" customHeight="1" x14ac:dyDescent="0.2">
      <c r="DD142" s="1237"/>
      <c r="DE142" s="1237"/>
    </row>
    <row r="143" spans="108:109" ht="13.5" hidden="1" customHeight="1" x14ac:dyDescent="0.2">
      <c r="DD143" s="1237"/>
      <c r="DE143" s="1237"/>
    </row>
    <row r="144" spans="108:109" ht="13.5" hidden="1" customHeight="1" x14ac:dyDescent="0.2">
      <c r="DD144" s="1237"/>
      <c r="DE144" s="1237"/>
    </row>
    <row r="145" spans="108:109" ht="13.5" hidden="1" customHeight="1" x14ac:dyDescent="0.2">
      <c r="DD145" s="1237"/>
      <c r="DE145" s="1237"/>
    </row>
    <row r="146" spans="108:109" ht="13.5" hidden="1" customHeight="1" x14ac:dyDescent="0.2">
      <c r="DD146" s="1237"/>
      <c r="DE146" s="1237"/>
    </row>
    <row r="147" spans="108:109" ht="13.5" hidden="1" customHeight="1" x14ac:dyDescent="0.2">
      <c r="DD147" s="1237"/>
      <c r="DE147" s="1237"/>
    </row>
    <row r="148" spans="108:109" ht="13.5" hidden="1" customHeight="1" x14ac:dyDescent="0.2">
      <c r="DD148" s="1237"/>
      <c r="DE148" s="1237"/>
    </row>
    <row r="149" spans="108:109" ht="13.5" hidden="1" customHeight="1" x14ac:dyDescent="0.2">
      <c r="DD149" s="1237"/>
      <c r="DE149" s="1237"/>
    </row>
    <row r="150" spans="108:109" ht="13.5" hidden="1" customHeight="1" x14ac:dyDescent="0.2">
      <c r="DD150" s="1237"/>
      <c r="DE150" s="1237"/>
    </row>
    <row r="151" spans="108:109" ht="13.5" hidden="1" customHeight="1" x14ac:dyDescent="0.2">
      <c r="DD151" s="1237"/>
      <c r="DE151" s="1237"/>
    </row>
    <row r="152" spans="108:109" ht="13.5" hidden="1" customHeight="1" x14ac:dyDescent="0.2">
      <c r="DD152" s="1237"/>
      <c r="DE152" s="1237"/>
    </row>
    <row r="153" spans="108:109" ht="13.5" hidden="1" customHeight="1" x14ac:dyDescent="0.2">
      <c r="DD153" s="1237"/>
      <c r="DE153" s="1237"/>
    </row>
    <row r="154" spans="108:109" ht="13.5" hidden="1" customHeight="1" x14ac:dyDescent="0.2">
      <c r="DD154" s="1237"/>
      <c r="DE154" s="1237"/>
    </row>
    <row r="155" spans="108:109" ht="13.5" hidden="1" customHeight="1" x14ac:dyDescent="0.2">
      <c r="DD155" s="1237"/>
      <c r="DE155" s="1237"/>
    </row>
    <row r="156" spans="108:109" ht="13.5" hidden="1" customHeight="1" x14ac:dyDescent="0.2">
      <c r="DD156" s="1237"/>
      <c r="DE156" s="1237"/>
    </row>
    <row r="157" spans="108:109" ht="13.5" hidden="1" customHeight="1" x14ac:dyDescent="0.2">
      <c r="DD157" s="1237"/>
      <c r="DE157" s="1237"/>
    </row>
    <row r="158" spans="108:109" ht="13.5" hidden="1" customHeight="1" x14ac:dyDescent="0.2">
      <c r="DD158" s="1237"/>
      <c r="DE158" s="1237"/>
    </row>
    <row r="159" spans="108:109" ht="13.5" hidden="1" customHeight="1" x14ac:dyDescent="0.2">
      <c r="DD159" s="1237"/>
      <c r="DE159" s="1237"/>
    </row>
    <row r="160" spans="108:109" ht="13.5" hidden="1" customHeight="1" x14ac:dyDescent="0.2">
      <c r="DD160" s="1237"/>
      <c r="DE160" s="123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51MrsNdklcJ3aZny92pVZ4fya15I9Ypq9Nj365dXxqT9B2OIX12hP2emPfNFTidIKn/og9csrU73IDVfBR/Lw==" saltValue="AxQ5Z1X+5+GpzkVDiLG6O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0" zoomScaleNormal="70" zoomScaleSheetLayoutView="70" workbookViewId="0">
      <selection activeCell="BK112" sqref="BK112"/>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478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JvXIZcI6i19sN3fWqIkSxnxKxEHRW4yxJRdPlT7CgrK1YhqVvdLqjiugMMqeoIqbniP4GVf/yoUZU4Q4rxCJg==" saltValue="shm5qLbv99A9wSudlkip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0" zoomScaleNormal="70" zoomScaleSheetLayoutView="55" workbookViewId="0">
      <selection activeCell="AS90" sqref="AS90"/>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478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2aSU8D6gSyKu72tLzbldVH0x9IpN5KFg22OdE9juWa0aQjnCPAQkB/NlkaufxisafknvxbgspLbpg6lU42FA==" saltValue="4hqby8oHrQk0lvHFgLVT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529</v>
      </c>
      <c r="G2" s="136"/>
      <c r="H2" s="137"/>
    </row>
    <row r="3" spans="1:8" x14ac:dyDescent="0.2">
      <c r="A3" s="133" t="s">
        <v>522</v>
      </c>
      <c r="B3" s="138"/>
      <c r="C3" s="139"/>
      <c r="D3" s="140">
        <v>343785</v>
      </c>
      <c r="E3" s="141"/>
      <c r="F3" s="142">
        <v>316331</v>
      </c>
      <c r="G3" s="143"/>
      <c r="H3" s="144"/>
    </row>
    <row r="4" spans="1:8" x14ac:dyDescent="0.2">
      <c r="A4" s="145"/>
      <c r="B4" s="146"/>
      <c r="C4" s="147"/>
      <c r="D4" s="148">
        <v>96810</v>
      </c>
      <c r="E4" s="149"/>
      <c r="F4" s="150">
        <v>106387</v>
      </c>
      <c r="G4" s="151"/>
      <c r="H4" s="152"/>
    </row>
    <row r="5" spans="1:8" x14ac:dyDescent="0.2">
      <c r="A5" s="133" t="s">
        <v>524</v>
      </c>
      <c r="B5" s="138"/>
      <c r="C5" s="139"/>
      <c r="D5" s="140">
        <v>140513</v>
      </c>
      <c r="E5" s="141"/>
      <c r="F5" s="142">
        <v>333013</v>
      </c>
      <c r="G5" s="143"/>
      <c r="H5" s="144"/>
    </row>
    <row r="6" spans="1:8" x14ac:dyDescent="0.2">
      <c r="A6" s="145"/>
      <c r="B6" s="146"/>
      <c r="C6" s="147"/>
      <c r="D6" s="148">
        <v>39829</v>
      </c>
      <c r="E6" s="149"/>
      <c r="F6" s="150">
        <v>126732</v>
      </c>
      <c r="G6" s="151"/>
      <c r="H6" s="152"/>
    </row>
    <row r="7" spans="1:8" x14ac:dyDescent="0.2">
      <c r="A7" s="133" t="s">
        <v>525</v>
      </c>
      <c r="B7" s="138"/>
      <c r="C7" s="139"/>
      <c r="D7" s="140">
        <v>133629</v>
      </c>
      <c r="E7" s="141"/>
      <c r="F7" s="142">
        <v>280458</v>
      </c>
      <c r="G7" s="143"/>
      <c r="H7" s="144"/>
    </row>
    <row r="8" spans="1:8" x14ac:dyDescent="0.2">
      <c r="A8" s="145"/>
      <c r="B8" s="146"/>
      <c r="C8" s="147"/>
      <c r="D8" s="148">
        <v>127802</v>
      </c>
      <c r="E8" s="149"/>
      <c r="F8" s="150">
        <v>127286</v>
      </c>
      <c r="G8" s="151"/>
      <c r="H8" s="152"/>
    </row>
    <row r="9" spans="1:8" x14ac:dyDescent="0.2">
      <c r="A9" s="133" t="s">
        <v>526</v>
      </c>
      <c r="B9" s="138"/>
      <c r="C9" s="139"/>
      <c r="D9" s="140">
        <v>66723</v>
      </c>
      <c r="E9" s="141"/>
      <c r="F9" s="142">
        <v>291945</v>
      </c>
      <c r="G9" s="143"/>
      <c r="H9" s="144"/>
    </row>
    <row r="10" spans="1:8" x14ac:dyDescent="0.2">
      <c r="A10" s="145"/>
      <c r="B10" s="146"/>
      <c r="C10" s="147"/>
      <c r="D10" s="148">
        <v>58939</v>
      </c>
      <c r="E10" s="149"/>
      <c r="F10" s="150">
        <v>127651</v>
      </c>
      <c r="G10" s="151"/>
      <c r="H10" s="152"/>
    </row>
    <row r="11" spans="1:8" x14ac:dyDescent="0.2">
      <c r="A11" s="133" t="s">
        <v>527</v>
      </c>
      <c r="B11" s="138"/>
      <c r="C11" s="139"/>
      <c r="D11" s="140">
        <v>103384</v>
      </c>
      <c r="E11" s="141"/>
      <c r="F11" s="142">
        <v>291173</v>
      </c>
      <c r="G11" s="143"/>
      <c r="H11" s="144"/>
    </row>
    <row r="12" spans="1:8" x14ac:dyDescent="0.2">
      <c r="A12" s="145"/>
      <c r="B12" s="146"/>
      <c r="C12" s="153"/>
      <c r="D12" s="148">
        <v>94476</v>
      </c>
      <c r="E12" s="149"/>
      <c r="F12" s="150">
        <v>119071</v>
      </c>
      <c r="G12" s="151"/>
      <c r="H12" s="152"/>
    </row>
    <row r="13" spans="1:8" x14ac:dyDescent="0.2">
      <c r="A13" s="133"/>
      <c r="B13" s="138"/>
      <c r="C13" s="154"/>
      <c r="D13" s="155">
        <v>157607</v>
      </c>
      <c r="E13" s="156"/>
      <c r="F13" s="157">
        <v>302584</v>
      </c>
      <c r="G13" s="158"/>
      <c r="H13" s="144"/>
    </row>
    <row r="14" spans="1:8" x14ac:dyDescent="0.2">
      <c r="A14" s="145"/>
      <c r="B14" s="146"/>
      <c r="C14" s="147"/>
      <c r="D14" s="148">
        <v>83571</v>
      </c>
      <c r="E14" s="149"/>
      <c r="F14" s="150">
        <v>121425</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2.19</v>
      </c>
      <c r="C19" s="159">
        <f>ROUND(VALUE(SUBSTITUTE(実質収支比率等に係る経年分析!G$48,"▲","-")),2)</f>
        <v>2.2999999999999998</v>
      </c>
      <c r="D19" s="159">
        <f>ROUND(VALUE(SUBSTITUTE(実質収支比率等に係る経年分析!H$48,"▲","-")),2)</f>
        <v>5.46</v>
      </c>
      <c r="E19" s="159">
        <f>ROUND(VALUE(SUBSTITUTE(実質収支比率等に係る経年分析!I$48,"▲","-")),2)</f>
        <v>6.73</v>
      </c>
      <c r="F19" s="159">
        <f>ROUND(VALUE(SUBSTITUTE(実質収支比率等に係る経年分析!J$48,"▲","-")),2)</f>
        <v>3.81</v>
      </c>
    </row>
    <row r="20" spans="1:11" x14ac:dyDescent="0.2">
      <c r="A20" s="159" t="s">
        <v>49</v>
      </c>
      <c r="B20" s="159">
        <f>ROUND(VALUE(SUBSTITUTE(実質収支比率等に係る経年分析!F$47,"▲","-")),2)</f>
        <v>37.46</v>
      </c>
      <c r="C20" s="159">
        <f>ROUND(VALUE(SUBSTITUTE(実質収支比率等に係る経年分析!G$47,"▲","-")),2)</f>
        <v>38.42</v>
      </c>
      <c r="D20" s="159">
        <f>ROUND(VALUE(SUBSTITUTE(実質収支比率等に係る経年分析!H$47,"▲","-")),2)</f>
        <v>36.51</v>
      </c>
      <c r="E20" s="159">
        <f>ROUND(VALUE(SUBSTITUTE(実質収支比率等に係る経年分析!I$47,"▲","-")),2)</f>
        <v>37.380000000000003</v>
      </c>
      <c r="F20" s="159">
        <f>ROUND(VALUE(SUBSTITUTE(実質収支比率等に係る経年分析!J$47,"▲","-")),2)</f>
        <v>33.5</v>
      </c>
    </row>
    <row r="21" spans="1:11" x14ac:dyDescent="0.2">
      <c r="A21" s="159" t="s">
        <v>50</v>
      </c>
      <c r="B21" s="159">
        <f>IF(ISNUMBER(VALUE(SUBSTITUTE(実質収支比率等に係る経年分析!F$49,"▲","-"))),ROUND(VALUE(SUBSTITUTE(実質収支比率等に係る経年分析!F$49,"▲","-")),2),NA())</f>
        <v>-1.22</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3.29</v>
      </c>
      <c r="E21" s="159">
        <f>IF(ISNUMBER(VALUE(SUBSTITUTE(実質収支比率等に係る経年分析!I$49,"▲","-"))),ROUND(VALUE(SUBSTITUTE(実質収支比率等に係る経年分析!I$49,"▲","-")),2),NA())</f>
        <v>1.1499999999999999</v>
      </c>
      <c r="F21" s="159">
        <f>IF(ISNUMBER(VALUE(SUBSTITUTE(実質収支比率等に係る経年分析!J$49,"▲","-"))),ROUND(VALUE(SUBSTITUTE(実質収支比率等に係る経年分析!J$49,"▲","-")),2),NA())</f>
        <v>5.56</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2">
      <c r="A32" s="160" t="str">
        <f>IF(連結実質赤字比率に係る赤字・黒字の構成分析!C$38="",NA(),連結実質赤字比率に係る赤字・黒字の構成分析!C$38)</f>
        <v>後期高齢者医療事業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2">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1.04</v>
      </c>
    </row>
    <row r="34" spans="1:16" x14ac:dyDescent="0.2">
      <c r="A34" s="160" t="str">
        <f>IF(連結実質赤字比率に係る赤字・黒字の構成分析!C$36="",NA(),連結実質赤字比率に係る赤字・黒字の構成分析!C$36)</f>
        <v>国民健康保険事業</v>
      </c>
      <c r="B34" s="160">
        <f>IF(ROUND(VALUE(SUBSTITUTE(連結実質赤字比率に係る赤字・黒字の構成分析!F$36,"▲", "-")), 2) &lt; 0, ABS(ROUND(VALUE(SUBSTITUTE(連結実質赤字比率に係る赤字・黒字の構成分析!F$36,"▲", "-")), 2)), NA())</f>
        <v>12.16</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7.86</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4.58</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1.57</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2.1800000000000002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2.2999999999999998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5.59</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262</v>
      </c>
      <c r="E42" s="161"/>
      <c r="F42" s="161"/>
      <c r="G42" s="161">
        <f>'実質公債費比率（分子）の構造'!L$52</f>
        <v>276</v>
      </c>
      <c r="H42" s="161"/>
      <c r="I42" s="161"/>
      <c r="J42" s="161">
        <f>'実質公債費比率（分子）の構造'!M$52</f>
        <v>264</v>
      </c>
      <c r="K42" s="161"/>
      <c r="L42" s="161"/>
      <c r="M42" s="161">
        <f>'実質公債費比率（分子）の構造'!N$52</f>
        <v>259</v>
      </c>
      <c r="N42" s="161"/>
      <c r="O42" s="161"/>
      <c r="P42" s="161">
        <f>'実質公債費比率（分子）の構造'!O$52</f>
        <v>255</v>
      </c>
    </row>
    <row r="43" spans="1:16" x14ac:dyDescent="0.2">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2">
      <c r="A44" s="161" t="s">
        <v>58</v>
      </c>
      <c r="B44" s="161">
        <f>'実質公債費比率（分子）の構造'!K$50</f>
        <v>1</v>
      </c>
      <c r="C44" s="161"/>
      <c r="D44" s="161"/>
      <c r="E44" s="161">
        <f>'実質公債費比率（分子）の構造'!L$50</f>
        <v>1</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x14ac:dyDescent="0.2">
      <c r="A45" s="161" t="s">
        <v>59</v>
      </c>
      <c r="B45" s="161">
        <f>'実質公債費比率（分子）の構造'!K$49</f>
        <v>27</v>
      </c>
      <c r="C45" s="161"/>
      <c r="D45" s="161"/>
      <c r="E45" s="161">
        <f>'実質公債費比率（分子）の構造'!L$49</f>
        <v>22</v>
      </c>
      <c r="F45" s="161"/>
      <c r="G45" s="161"/>
      <c r="H45" s="161">
        <f>'実質公債費比率（分子）の構造'!M$49</f>
        <v>38</v>
      </c>
      <c r="I45" s="161"/>
      <c r="J45" s="161"/>
      <c r="K45" s="161">
        <f>'実質公債費比率（分子）の構造'!N$49</f>
        <v>40</v>
      </c>
      <c r="L45" s="161"/>
      <c r="M45" s="161"/>
      <c r="N45" s="161">
        <f>'実質公債費比率（分子）の構造'!O$49</f>
        <v>37</v>
      </c>
      <c r="O45" s="161"/>
      <c r="P45" s="161"/>
    </row>
    <row r="46" spans="1:16" x14ac:dyDescent="0.2">
      <c r="A46" s="161" t="s">
        <v>60</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323</v>
      </c>
      <c r="C49" s="161"/>
      <c r="D49" s="161"/>
      <c r="E49" s="161">
        <f>'実質公債費比率（分子）の構造'!L$45</f>
        <v>329</v>
      </c>
      <c r="F49" s="161"/>
      <c r="G49" s="161"/>
      <c r="H49" s="161">
        <f>'実質公債費比率（分子）の構造'!M$45</f>
        <v>282</v>
      </c>
      <c r="I49" s="161"/>
      <c r="J49" s="161"/>
      <c r="K49" s="161">
        <f>'実質公債費比率（分子）の構造'!N$45</f>
        <v>293</v>
      </c>
      <c r="L49" s="161"/>
      <c r="M49" s="161"/>
      <c r="N49" s="161">
        <f>'実質公債費比率（分子）の構造'!O$45</f>
        <v>311</v>
      </c>
      <c r="O49" s="161"/>
      <c r="P49" s="161"/>
    </row>
    <row r="50" spans="1:16" x14ac:dyDescent="0.2">
      <c r="A50" s="161" t="s">
        <v>64</v>
      </c>
      <c r="B50" s="161" t="e">
        <f>NA()</f>
        <v>#N/A</v>
      </c>
      <c r="C50" s="161">
        <f>IF(ISNUMBER('実質公債費比率（分子）の構造'!K$53),'実質公債費比率（分子）の構造'!K$53,NA())</f>
        <v>89</v>
      </c>
      <c r="D50" s="161" t="e">
        <f>NA()</f>
        <v>#N/A</v>
      </c>
      <c r="E50" s="161" t="e">
        <f>NA()</f>
        <v>#N/A</v>
      </c>
      <c r="F50" s="161">
        <f>IF(ISNUMBER('実質公債費比率（分子）の構造'!L$53),'実質公債費比率（分子）の構造'!L$53,NA())</f>
        <v>76</v>
      </c>
      <c r="G50" s="161" t="e">
        <f>NA()</f>
        <v>#N/A</v>
      </c>
      <c r="H50" s="161" t="e">
        <f>NA()</f>
        <v>#N/A</v>
      </c>
      <c r="I50" s="161">
        <f>IF(ISNUMBER('実質公債費比率（分子）の構造'!M$53),'実質公債費比率（分子）の構造'!M$53,NA())</f>
        <v>56</v>
      </c>
      <c r="J50" s="161" t="e">
        <f>NA()</f>
        <v>#N/A</v>
      </c>
      <c r="K50" s="161" t="e">
        <f>NA()</f>
        <v>#N/A</v>
      </c>
      <c r="L50" s="161">
        <f>IF(ISNUMBER('実質公債費比率（分子）の構造'!N$53),'実質公債費比率（分子）の構造'!N$53,NA())</f>
        <v>74</v>
      </c>
      <c r="M50" s="161" t="e">
        <f>NA()</f>
        <v>#N/A</v>
      </c>
      <c r="N50" s="161" t="e">
        <f>NA()</f>
        <v>#N/A</v>
      </c>
      <c r="O50" s="161">
        <f>IF(ISNUMBER('実質公債費比率（分子）の構造'!O$53),'実質公債費比率（分子）の構造'!O$53,NA())</f>
        <v>93</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37</v>
      </c>
      <c r="B56" s="160"/>
      <c r="C56" s="160"/>
      <c r="D56" s="160">
        <f>'将来負担比率（分子）の構造'!I$52</f>
        <v>2167</v>
      </c>
      <c r="E56" s="160"/>
      <c r="F56" s="160"/>
      <c r="G56" s="160">
        <f>'将来負担比率（分子）の構造'!J$52</f>
        <v>2138</v>
      </c>
      <c r="H56" s="160"/>
      <c r="I56" s="160"/>
      <c r="J56" s="160">
        <f>'将来負担比率（分子）の構造'!K$52</f>
        <v>2079</v>
      </c>
      <c r="K56" s="160"/>
      <c r="L56" s="160"/>
      <c r="M56" s="160">
        <f>'将来負担比率（分子）の構造'!L$52</f>
        <v>2026</v>
      </c>
      <c r="N56" s="160"/>
      <c r="O56" s="160"/>
      <c r="P56" s="160">
        <f>'将来負担比率（分子）の構造'!M$52</f>
        <v>1928</v>
      </c>
    </row>
    <row r="57" spans="1:16" x14ac:dyDescent="0.2">
      <c r="A57" s="160" t="s">
        <v>36</v>
      </c>
      <c r="B57" s="160"/>
      <c r="C57" s="160"/>
      <c r="D57" s="160">
        <f>'将来負担比率（分子）の構造'!I$51</f>
        <v>657</v>
      </c>
      <c r="E57" s="160"/>
      <c r="F57" s="160"/>
      <c r="G57" s="160">
        <f>'将来負担比率（分子）の構造'!J$51</f>
        <v>797</v>
      </c>
      <c r="H57" s="160"/>
      <c r="I57" s="160"/>
      <c r="J57" s="160">
        <f>'将来負担比率（分子）の構造'!K$51</f>
        <v>774</v>
      </c>
      <c r="K57" s="160"/>
      <c r="L57" s="160"/>
      <c r="M57" s="160">
        <f>'将来負担比率（分子）の構造'!L$51</f>
        <v>781</v>
      </c>
      <c r="N57" s="160"/>
      <c r="O57" s="160"/>
      <c r="P57" s="160">
        <f>'将来負担比率（分子）の構造'!M$51</f>
        <v>807</v>
      </c>
    </row>
    <row r="58" spans="1:16" x14ac:dyDescent="0.2">
      <c r="A58" s="160" t="s">
        <v>35</v>
      </c>
      <c r="B58" s="160"/>
      <c r="C58" s="160"/>
      <c r="D58" s="160">
        <f>'将来負担比率（分子）の構造'!I$50</f>
        <v>2415</v>
      </c>
      <c r="E58" s="160"/>
      <c r="F58" s="160"/>
      <c r="G58" s="160">
        <f>'将来負担比率（分子）の構造'!J$50</f>
        <v>2383</v>
      </c>
      <c r="H58" s="160"/>
      <c r="I58" s="160"/>
      <c r="J58" s="160">
        <f>'将来負担比率（分子）の構造'!K$50</f>
        <v>2252</v>
      </c>
      <c r="K58" s="160"/>
      <c r="L58" s="160"/>
      <c r="M58" s="160">
        <f>'将来負担比率（分子）の構造'!L$50</f>
        <v>2368</v>
      </c>
      <c r="N58" s="160"/>
      <c r="O58" s="160"/>
      <c r="P58" s="160">
        <f>'将来負担比率（分子）の構造'!M$50</f>
        <v>2032</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f>'将来負担比率（分子）の構造'!I$48</f>
        <v>67</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446</v>
      </c>
      <c r="C62" s="160"/>
      <c r="D62" s="160"/>
      <c r="E62" s="160">
        <f>'将来負担比率（分子）の構造'!J$45</f>
        <v>431</v>
      </c>
      <c r="F62" s="160"/>
      <c r="G62" s="160"/>
      <c r="H62" s="160">
        <f>'将来負担比率（分子）の構造'!K$45</f>
        <v>368</v>
      </c>
      <c r="I62" s="160"/>
      <c r="J62" s="160"/>
      <c r="K62" s="160">
        <f>'将来負担比率（分子）の構造'!L$45</f>
        <v>417</v>
      </c>
      <c r="L62" s="160"/>
      <c r="M62" s="160"/>
      <c r="N62" s="160">
        <f>'将来負担比率（分子）の構造'!M$45</f>
        <v>385</v>
      </c>
      <c r="O62" s="160"/>
      <c r="P62" s="160"/>
    </row>
    <row r="63" spans="1:16" x14ac:dyDescent="0.2">
      <c r="A63" s="160" t="s">
        <v>28</v>
      </c>
      <c r="B63" s="160">
        <f>'将来負担比率（分子）の構造'!I$44</f>
        <v>180</v>
      </c>
      <c r="C63" s="160"/>
      <c r="D63" s="160"/>
      <c r="E63" s="160">
        <f>'将来負担比率（分子）の構造'!J$44</f>
        <v>163</v>
      </c>
      <c r="F63" s="160"/>
      <c r="G63" s="160"/>
      <c r="H63" s="160">
        <f>'将来負担比率（分子）の構造'!K$44</f>
        <v>138</v>
      </c>
      <c r="I63" s="160"/>
      <c r="J63" s="160"/>
      <c r="K63" s="160">
        <f>'将来負担比率（分子）の構造'!L$44</f>
        <v>124</v>
      </c>
      <c r="L63" s="160"/>
      <c r="M63" s="160"/>
      <c r="N63" s="160">
        <f>'将来負担比率（分子）の構造'!M$44</f>
        <v>147</v>
      </c>
      <c r="O63" s="160"/>
      <c r="P63" s="160"/>
    </row>
    <row r="64" spans="1:16" x14ac:dyDescent="0.2">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2">
      <c r="A65" s="160" t="s">
        <v>26</v>
      </c>
      <c r="B65" s="160">
        <f>'将来負担比率（分子）の構造'!I$42</f>
        <v>2</v>
      </c>
      <c r="C65" s="160"/>
      <c r="D65" s="160"/>
      <c r="E65" s="160">
        <f>'将来負担比率（分子）の構造'!J$42</f>
        <v>1</v>
      </c>
      <c r="F65" s="160"/>
      <c r="G65" s="160"/>
      <c r="H65" s="160">
        <f>'将来負担比率（分子）の構造'!K$42</f>
        <v>0</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2906</v>
      </c>
      <c r="C66" s="160"/>
      <c r="D66" s="160"/>
      <c r="E66" s="160">
        <f>'将来負担比率（分子）の構造'!J$41</f>
        <v>2959</v>
      </c>
      <c r="F66" s="160"/>
      <c r="G66" s="160"/>
      <c r="H66" s="160">
        <f>'将来負担比率（分子）の構造'!K$41</f>
        <v>2942</v>
      </c>
      <c r="I66" s="160"/>
      <c r="J66" s="160"/>
      <c r="K66" s="160">
        <f>'将来負担比率（分子）の構造'!L$41</f>
        <v>2858</v>
      </c>
      <c r="L66" s="160"/>
      <c r="M66" s="160"/>
      <c r="N66" s="160">
        <f>'将来負担比率（分子）の構造'!M$41</f>
        <v>2476</v>
      </c>
      <c r="O66" s="160"/>
      <c r="P66" s="160"/>
    </row>
    <row r="67" spans="1:16" x14ac:dyDescent="0.2">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697</v>
      </c>
      <c r="C72" s="164">
        <f>基金残高に係る経年分析!G55</f>
        <v>698</v>
      </c>
      <c r="D72" s="164">
        <f>基金残高に係る経年分析!H55</f>
        <v>610</v>
      </c>
    </row>
    <row r="73" spans="1:16" x14ac:dyDescent="0.2">
      <c r="A73" s="163" t="s">
        <v>71</v>
      </c>
      <c r="B73" s="164">
        <f>基金残高に係る経年分析!F56</f>
        <v>526</v>
      </c>
      <c r="C73" s="164">
        <f>基金残高に係る経年分析!G56</f>
        <v>526</v>
      </c>
      <c r="D73" s="164">
        <f>基金残高に係る経年分析!H56</f>
        <v>322</v>
      </c>
    </row>
    <row r="74" spans="1:16" x14ac:dyDescent="0.2">
      <c r="A74" s="163" t="s">
        <v>72</v>
      </c>
      <c r="B74" s="164">
        <f>基金残高に係る経年分析!F57</f>
        <v>1023</v>
      </c>
      <c r="C74" s="164">
        <f>基金残高に係る経年分析!G57</f>
        <v>1101</v>
      </c>
      <c r="D74" s="164">
        <f>基金残高に係る経年分析!H57</f>
        <v>1047</v>
      </c>
    </row>
  </sheetData>
  <sheetProtection algorithmName="SHA-512" hashValue="Un1SEaopUFA07Op/um+116OsYy9HIVXBo7flK8j63Tn25ZakyxX47iMsq7SC6vpnReY2A6w5J2oJ6PY5Ad8M5w==" saltValue="YgF7jn1q+uKLxvxSveaC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2">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2">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2">
      <c r="B5" s="702" t="s">
        <v>218</v>
      </c>
      <c r="C5" s="703"/>
      <c r="D5" s="703"/>
      <c r="E5" s="703"/>
      <c r="F5" s="703"/>
      <c r="G5" s="703"/>
      <c r="H5" s="703"/>
      <c r="I5" s="703"/>
      <c r="J5" s="703"/>
      <c r="K5" s="703"/>
      <c r="L5" s="703"/>
      <c r="M5" s="703"/>
      <c r="N5" s="703"/>
      <c r="O5" s="703"/>
      <c r="P5" s="703"/>
      <c r="Q5" s="704"/>
      <c r="R5" s="668">
        <v>441384</v>
      </c>
      <c r="S5" s="669"/>
      <c r="T5" s="669"/>
      <c r="U5" s="669"/>
      <c r="V5" s="669"/>
      <c r="W5" s="669"/>
      <c r="X5" s="669"/>
      <c r="Y5" s="715"/>
      <c r="Z5" s="733">
        <v>13.9</v>
      </c>
      <c r="AA5" s="733"/>
      <c r="AB5" s="733"/>
      <c r="AC5" s="733"/>
      <c r="AD5" s="734">
        <v>441384</v>
      </c>
      <c r="AE5" s="734"/>
      <c r="AF5" s="734"/>
      <c r="AG5" s="734"/>
      <c r="AH5" s="734"/>
      <c r="AI5" s="734"/>
      <c r="AJ5" s="734"/>
      <c r="AK5" s="734"/>
      <c r="AL5" s="716">
        <v>25</v>
      </c>
      <c r="AM5" s="685"/>
      <c r="AN5" s="685"/>
      <c r="AO5" s="717"/>
      <c r="AP5" s="702" t="s">
        <v>219</v>
      </c>
      <c r="AQ5" s="703"/>
      <c r="AR5" s="703"/>
      <c r="AS5" s="703"/>
      <c r="AT5" s="703"/>
      <c r="AU5" s="703"/>
      <c r="AV5" s="703"/>
      <c r="AW5" s="703"/>
      <c r="AX5" s="703"/>
      <c r="AY5" s="703"/>
      <c r="AZ5" s="703"/>
      <c r="BA5" s="703"/>
      <c r="BB5" s="703"/>
      <c r="BC5" s="703"/>
      <c r="BD5" s="703"/>
      <c r="BE5" s="703"/>
      <c r="BF5" s="704"/>
      <c r="BG5" s="603">
        <v>434864</v>
      </c>
      <c r="BH5" s="606"/>
      <c r="BI5" s="606"/>
      <c r="BJ5" s="606"/>
      <c r="BK5" s="606"/>
      <c r="BL5" s="606"/>
      <c r="BM5" s="606"/>
      <c r="BN5" s="607"/>
      <c r="BO5" s="665">
        <v>98.5</v>
      </c>
      <c r="BP5" s="665"/>
      <c r="BQ5" s="665"/>
      <c r="BR5" s="665"/>
      <c r="BS5" s="666">
        <v>3266</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2">
      <c r="B6" s="600" t="s">
        <v>223</v>
      </c>
      <c r="C6" s="601"/>
      <c r="D6" s="601"/>
      <c r="E6" s="601"/>
      <c r="F6" s="601"/>
      <c r="G6" s="601"/>
      <c r="H6" s="601"/>
      <c r="I6" s="601"/>
      <c r="J6" s="601"/>
      <c r="K6" s="601"/>
      <c r="L6" s="601"/>
      <c r="M6" s="601"/>
      <c r="N6" s="601"/>
      <c r="O6" s="601"/>
      <c r="P6" s="601"/>
      <c r="Q6" s="602"/>
      <c r="R6" s="603">
        <v>23038</v>
      </c>
      <c r="S6" s="606"/>
      <c r="T6" s="606"/>
      <c r="U6" s="606"/>
      <c r="V6" s="606"/>
      <c r="W6" s="606"/>
      <c r="X6" s="606"/>
      <c r="Y6" s="607"/>
      <c r="Z6" s="665">
        <v>0.7</v>
      </c>
      <c r="AA6" s="665"/>
      <c r="AB6" s="665"/>
      <c r="AC6" s="665"/>
      <c r="AD6" s="666">
        <v>23038</v>
      </c>
      <c r="AE6" s="666"/>
      <c r="AF6" s="666"/>
      <c r="AG6" s="666"/>
      <c r="AH6" s="666"/>
      <c r="AI6" s="666"/>
      <c r="AJ6" s="666"/>
      <c r="AK6" s="666"/>
      <c r="AL6" s="608">
        <v>1.3</v>
      </c>
      <c r="AM6" s="609"/>
      <c r="AN6" s="609"/>
      <c r="AO6" s="667"/>
      <c r="AP6" s="600" t="s">
        <v>224</v>
      </c>
      <c r="AQ6" s="601"/>
      <c r="AR6" s="601"/>
      <c r="AS6" s="601"/>
      <c r="AT6" s="601"/>
      <c r="AU6" s="601"/>
      <c r="AV6" s="601"/>
      <c r="AW6" s="601"/>
      <c r="AX6" s="601"/>
      <c r="AY6" s="601"/>
      <c r="AZ6" s="601"/>
      <c r="BA6" s="601"/>
      <c r="BB6" s="601"/>
      <c r="BC6" s="601"/>
      <c r="BD6" s="601"/>
      <c r="BE6" s="601"/>
      <c r="BF6" s="602"/>
      <c r="BG6" s="603">
        <v>434864</v>
      </c>
      <c r="BH6" s="606"/>
      <c r="BI6" s="606"/>
      <c r="BJ6" s="606"/>
      <c r="BK6" s="606"/>
      <c r="BL6" s="606"/>
      <c r="BM6" s="606"/>
      <c r="BN6" s="607"/>
      <c r="BO6" s="665">
        <v>98.5</v>
      </c>
      <c r="BP6" s="665"/>
      <c r="BQ6" s="665"/>
      <c r="BR6" s="665"/>
      <c r="BS6" s="666">
        <v>3266</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54558</v>
      </c>
      <c r="CS6" s="606"/>
      <c r="CT6" s="606"/>
      <c r="CU6" s="606"/>
      <c r="CV6" s="606"/>
      <c r="CW6" s="606"/>
      <c r="CX6" s="606"/>
      <c r="CY6" s="607"/>
      <c r="CZ6" s="716">
        <v>1.8</v>
      </c>
      <c r="DA6" s="685"/>
      <c r="DB6" s="685"/>
      <c r="DC6" s="719"/>
      <c r="DD6" s="611" t="s">
        <v>121</v>
      </c>
      <c r="DE6" s="606"/>
      <c r="DF6" s="606"/>
      <c r="DG6" s="606"/>
      <c r="DH6" s="606"/>
      <c r="DI6" s="606"/>
      <c r="DJ6" s="606"/>
      <c r="DK6" s="606"/>
      <c r="DL6" s="606"/>
      <c r="DM6" s="606"/>
      <c r="DN6" s="606"/>
      <c r="DO6" s="606"/>
      <c r="DP6" s="607"/>
      <c r="DQ6" s="611">
        <v>54199</v>
      </c>
      <c r="DR6" s="606"/>
      <c r="DS6" s="606"/>
      <c r="DT6" s="606"/>
      <c r="DU6" s="606"/>
      <c r="DV6" s="606"/>
      <c r="DW6" s="606"/>
      <c r="DX6" s="606"/>
      <c r="DY6" s="606"/>
      <c r="DZ6" s="606"/>
      <c r="EA6" s="606"/>
      <c r="EB6" s="606"/>
      <c r="EC6" s="646"/>
    </row>
    <row r="7" spans="2:143" ht="11.25" customHeight="1" x14ac:dyDescent="0.2">
      <c r="B7" s="600" t="s">
        <v>226</v>
      </c>
      <c r="C7" s="601"/>
      <c r="D7" s="601"/>
      <c r="E7" s="601"/>
      <c r="F7" s="601"/>
      <c r="G7" s="601"/>
      <c r="H7" s="601"/>
      <c r="I7" s="601"/>
      <c r="J7" s="601"/>
      <c r="K7" s="601"/>
      <c r="L7" s="601"/>
      <c r="M7" s="601"/>
      <c r="N7" s="601"/>
      <c r="O7" s="601"/>
      <c r="P7" s="601"/>
      <c r="Q7" s="602"/>
      <c r="R7" s="603">
        <v>683</v>
      </c>
      <c r="S7" s="606"/>
      <c r="T7" s="606"/>
      <c r="U7" s="606"/>
      <c r="V7" s="606"/>
      <c r="W7" s="606"/>
      <c r="X7" s="606"/>
      <c r="Y7" s="607"/>
      <c r="Z7" s="665">
        <v>0</v>
      </c>
      <c r="AA7" s="665"/>
      <c r="AB7" s="665"/>
      <c r="AC7" s="665"/>
      <c r="AD7" s="666">
        <v>683</v>
      </c>
      <c r="AE7" s="666"/>
      <c r="AF7" s="666"/>
      <c r="AG7" s="666"/>
      <c r="AH7" s="666"/>
      <c r="AI7" s="666"/>
      <c r="AJ7" s="666"/>
      <c r="AK7" s="666"/>
      <c r="AL7" s="608">
        <v>0</v>
      </c>
      <c r="AM7" s="609"/>
      <c r="AN7" s="609"/>
      <c r="AO7" s="667"/>
      <c r="AP7" s="600" t="s">
        <v>227</v>
      </c>
      <c r="AQ7" s="601"/>
      <c r="AR7" s="601"/>
      <c r="AS7" s="601"/>
      <c r="AT7" s="601"/>
      <c r="AU7" s="601"/>
      <c r="AV7" s="601"/>
      <c r="AW7" s="601"/>
      <c r="AX7" s="601"/>
      <c r="AY7" s="601"/>
      <c r="AZ7" s="601"/>
      <c r="BA7" s="601"/>
      <c r="BB7" s="601"/>
      <c r="BC7" s="601"/>
      <c r="BD7" s="601"/>
      <c r="BE7" s="601"/>
      <c r="BF7" s="602"/>
      <c r="BG7" s="603">
        <v>160603</v>
      </c>
      <c r="BH7" s="606"/>
      <c r="BI7" s="606"/>
      <c r="BJ7" s="606"/>
      <c r="BK7" s="606"/>
      <c r="BL7" s="606"/>
      <c r="BM7" s="606"/>
      <c r="BN7" s="607"/>
      <c r="BO7" s="665">
        <v>36.4</v>
      </c>
      <c r="BP7" s="665"/>
      <c r="BQ7" s="665"/>
      <c r="BR7" s="665"/>
      <c r="BS7" s="666">
        <v>3266</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601610</v>
      </c>
      <c r="CS7" s="606"/>
      <c r="CT7" s="606"/>
      <c r="CU7" s="606"/>
      <c r="CV7" s="606"/>
      <c r="CW7" s="606"/>
      <c r="CX7" s="606"/>
      <c r="CY7" s="607"/>
      <c r="CZ7" s="665">
        <v>19.399999999999999</v>
      </c>
      <c r="DA7" s="665"/>
      <c r="DB7" s="665"/>
      <c r="DC7" s="665"/>
      <c r="DD7" s="611">
        <v>101640</v>
      </c>
      <c r="DE7" s="606"/>
      <c r="DF7" s="606"/>
      <c r="DG7" s="606"/>
      <c r="DH7" s="606"/>
      <c r="DI7" s="606"/>
      <c r="DJ7" s="606"/>
      <c r="DK7" s="606"/>
      <c r="DL7" s="606"/>
      <c r="DM7" s="606"/>
      <c r="DN7" s="606"/>
      <c r="DO7" s="606"/>
      <c r="DP7" s="607"/>
      <c r="DQ7" s="611">
        <v>574782</v>
      </c>
      <c r="DR7" s="606"/>
      <c r="DS7" s="606"/>
      <c r="DT7" s="606"/>
      <c r="DU7" s="606"/>
      <c r="DV7" s="606"/>
      <c r="DW7" s="606"/>
      <c r="DX7" s="606"/>
      <c r="DY7" s="606"/>
      <c r="DZ7" s="606"/>
      <c r="EA7" s="606"/>
      <c r="EB7" s="606"/>
      <c r="EC7" s="646"/>
    </row>
    <row r="8" spans="2:143" ht="11.25" customHeight="1" x14ac:dyDescent="0.2">
      <c r="B8" s="600" t="s">
        <v>229</v>
      </c>
      <c r="C8" s="601"/>
      <c r="D8" s="601"/>
      <c r="E8" s="601"/>
      <c r="F8" s="601"/>
      <c r="G8" s="601"/>
      <c r="H8" s="601"/>
      <c r="I8" s="601"/>
      <c r="J8" s="601"/>
      <c r="K8" s="601"/>
      <c r="L8" s="601"/>
      <c r="M8" s="601"/>
      <c r="N8" s="601"/>
      <c r="O8" s="601"/>
      <c r="P8" s="601"/>
      <c r="Q8" s="602"/>
      <c r="R8" s="603">
        <v>986</v>
      </c>
      <c r="S8" s="606"/>
      <c r="T8" s="606"/>
      <c r="U8" s="606"/>
      <c r="V8" s="606"/>
      <c r="W8" s="606"/>
      <c r="X8" s="606"/>
      <c r="Y8" s="607"/>
      <c r="Z8" s="665">
        <v>0</v>
      </c>
      <c r="AA8" s="665"/>
      <c r="AB8" s="665"/>
      <c r="AC8" s="665"/>
      <c r="AD8" s="666">
        <v>986</v>
      </c>
      <c r="AE8" s="666"/>
      <c r="AF8" s="666"/>
      <c r="AG8" s="666"/>
      <c r="AH8" s="666"/>
      <c r="AI8" s="666"/>
      <c r="AJ8" s="666"/>
      <c r="AK8" s="666"/>
      <c r="AL8" s="608">
        <v>0.1</v>
      </c>
      <c r="AM8" s="609"/>
      <c r="AN8" s="609"/>
      <c r="AO8" s="667"/>
      <c r="AP8" s="600" t="s">
        <v>230</v>
      </c>
      <c r="AQ8" s="601"/>
      <c r="AR8" s="601"/>
      <c r="AS8" s="601"/>
      <c r="AT8" s="601"/>
      <c r="AU8" s="601"/>
      <c r="AV8" s="601"/>
      <c r="AW8" s="601"/>
      <c r="AX8" s="601"/>
      <c r="AY8" s="601"/>
      <c r="AZ8" s="601"/>
      <c r="BA8" s="601"/>
      <c r="BB8" s="601"/>
      <c r="BC8" s="601"/>
      <c r="BD8" s="601"/>
      <c r="BE8" s="601"/>
      <c r="BF8" s="602"/>
      <c r="BG8" s="603">
        <v>7317</v>
      </c>
      <c r="BH8" s="606"/>
      <c r="BI8" s="606"/>
      <c r="BJ8" s="606"/>
      <c r="BK8" s="606"/>
      <c r="BL8" s="606"/>
      <c r="BM8" s="606"/>
      <c r="BN8" s="607"/>
      <c r="BO8" s="665">
        <v>1.7</v>
      </c>
      <c r="BP8" s="665"/>
      <c r="BQ8" s="665"/>
      <c r="BR8" s="665"/>
      <c r="BS8" s="611" t="s">
        <v>130</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526864</v>
      </c>
      <c r="CS8" s="606"/>
      <c r="CT8" s="606"/>
      <c r="CU8" s="606"/>
      <c r="CV8" s="606"/>
      <c r="CW8" s="606"/>
      <c r="CX8" s="606"/>
      <c r="CY8" s="607"/>
      <c r="CZ8" s="665">
        <v>17</v>
      </c>
      <c r="DA8" s="665"/>
      <c r="DB8" s="665"/>
      <c r="DC8" s="665"/>
      <c r="DD8" s="611" t="s">
        <v>121</v>
      </c>
      <c r="DE8" s="606"/>
      <c r="DF8" s="606"/>
      <c r="DG8" s="606"/>
      <c r="DH8" s="606"/>
      <c r="DI8" s="606"/>
      <c r="DJ8" s="606"/>
      <c r="DK8" s="606"/>
      <c r="DL8" s="606"/>
      <c r="DM8" s="606"/>
      <c r="DN8" s="606"/>
      <c r="DO8" s="606"/>
      <c r="DP8" s="607"/>
      <c r="DQ8" s="611">
        <v>306127</v>
      </c>
      <c r="DR8" s="606"/>
      <c r="DS8" s="606"/>
      <c r="DT8" s="606"/>
      <c r="DU8" s="606"/>
      <c r="DV8" s="606"/>
      <c r="DW8" s="606"/>
      <c r="DX8" s="606"/>
      <c r="DY8" s="606"/>
      <c r="DZ8" s="606"/>
      <c r="EA8" s="606"/>
      <c r="EB8" s="606"/>
      <c r="EC8" s="646"/>
    </row>
    <row r="9" spans="2:143" ht="11.25" customHeight="1" x14ac:dyDescent="0.2">
      <c r="B9" s="600" t="s">
        <v>232</v>
      </c>
      <c r="C9" s="601"/>
      <c r="D9" s="601"/>
      <c r="E9" s="601"/>
      <c r="F9" s="601"/>
      <c r="G9" s="601"/>
      <c r="H9" s="601"/>
      <c r="I9" s="601"/>
      <c r="J9" s="601"/>
      <c r="K9" s="601"/>
      <c r="L9" s="601"/>
      <c r="M9" s="601"/>
      <c r="N9" s="601"/>
      <c r="O9" s="601"/>
      <c r="P9" s="601"/>
      <c r="Q9" s="602"/>
      <c r="R9" s="603">
        <v>1012</v>
      </c>
      <c r="S9" s="606"/>
      <c r="T9" s="606"/>
      <c r="U9" s="606"/>
      <c r="V9" s="606"/>
      <c r="W9" s="606"/>
      <c r="X9" s="606"/>
      <c r="Y9" s="607"/>
      <c r="Z9" s="665">
        <v>0</v>
      </c>
      <c r="AA9" s="665"/>
      <c r="AB9" s="665"/>
      <c r="AC9" s="665"/>
      <c r="AD9" s="666">
        <v>1012</v>
      </c>
      <c r="AE9" s="666"/>
      <c r="AF9" s="666"/>
      <c r="AG9" s="666"/>
      <c r="AH9" s="666"/>
      <c r="AI9" s="666"/>
      <c r="AJ9" s="666"/>
      <c r="AK9" s="666"/>
      <c r="AL9" s="608">
        <v>0.1</v>
      </c>
      <c r="AM9" s="609"/>
      <c r="AN9" s="609"/>
      <c r="AO9" s="667"/>
      <c r="AP9" s="600" t="s">
        <v>233</v>
      </c>
      <c r="AQ9" s="601"/>
      <c r="AR9" s="601"/>
      <c r="AS9" s="601"/>
      <c r="AT9" s="601"/>
      <c r="AU9" s="601"/>
      <c r="AV9" s="601"/>
      <c r="AW9" s="601"/>
      <c r="AX9" s="601"/>
      <c r="AY9" s="601"/>
      <c r="AZ9" s="601"/>
      <c r="BA9" s="601"/>
      <c r="BB9" s="601"/>
      <c r="BC9" s="601"/>
      <c r="BD9" s="601"/>
      <c r="BE9" s="601"/>
      <c r="BF9" s="602"/>
      <c r="BG9" s="603">
        <v>135286</v>
      </c>
      <c r="BH9" s="606"/>
      <c r="BI9" s="606"/>
      <c r="BJ9" s="606"/>
      <c r="BK9" s="606"/>
      <c r="BL9" s="606"/>
      <c r="BM9" s="606"/>
      <c r="BN9" s="607"/>
      <c r="BO9" s="665">
        <v>30.7</v>
      </c>
      <c r="BP9" s="665"/>
      <c r="BQ9" s="665"/>
      <c r="BR9" s="665"/>
      <c r="BS9" s="611" t="s">
        <v>121</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212632</v>
      </c>
      <c r="CS9" s="606"/>
      <c r="CT9" s="606"/>
      <c r="CU9" s="606"/>
      <c r="CV9" s="606"/>
      <c r="CW9" s="606"/>
      <c r="CX9" s="606"/>
      <c r="CY9" s="607"/>
      <c r="CZ9" s="665">
        <v>6.9</v>
      </c>
      <c r="DA9" s="665"/>
      <c r="DB9" s="665"/>
      <c r="DC9" s="665"/>
      <c r="DD9" s="611">
        <v>6632</v>
      </c>
      <c r="DE9" s="606"/>
      <c r="DF9" s="606"/>
      <c r="DG9" s="606"/>
      <c r="DH9" s="606"/>
      <c r="DI9" s="606"/>
      <c r="DJ9" s="606"/>
      <c r="DK9" s="606"/>
      <c r="DL9" s="606"/>
      <c r="DM9" s="606"/>
      <c r="DN9" s="606"/>
      <c r="DO9" s="606"/>
      <c r="DP9" s="607"/>
      <c r="DQ9" s="611">
        <v>207808</v>
      </c>
      <c r="DR9" s="606"/>
      <c r="DS9" s="606"/>
      <c r="DT9" s="606"/>
      <c r="DU9" s="606"/>
      <c r="DV9" s="606"/>
      <c r="DW9" s="606"/>
      <c r="DX9" s="606"/>
      <c r="DY9" s="606"/>
      <c r="DZ9" s="606"/>
      <c r="EA9" s="606"/>
      <c r="EB9" s="606"/>
      <c r="EC9" s="646"/>
    </row>
    <row r="10" spans="2:143" ht="11.25" customHeight="1" x14ac:dyDescent="0.2">
      <c r="B10" s="600" t="s">
        <v>235</v>
      </c>
      <c r="C10" s="601"/>
      <c r="D10" s="601"/>
      <c r="E10" s="601"/>
      <c r="F10" s="601"/>
      <c r="G10" s="601"/>
      <c r="H10" s="601"/>
      <c r="I10" s="601"/>
      <c r="J10" s="601"/>
      <c r="K10" s="601"/>
      <c r="L10" s="601"/>
      <c r="M10" s="601"/>
      <c r="N10" s="601"/>
      <c r="O10" s="601"/>
      <c r="P10" s="601"/>
      <c r="Q10" s="602"/>
      <c r="R10" s="603" t="s">
        <v>130</v>
      </c>
      <c r="S10" s="606"/>
      <c r="T10" s="606"/>
      <c r="U10" s="606"/>
      <c r="V10" s="606"/>
      <c r="W10" s="606"/>
      <c r="X10" s="606"/>
      <c r="Y10" s="607"/>
      <c r="Z10" s="665" t="s">
        <v>121</v>
      </c>
      <c r="AA10" s="665"/>
      <c r="AB10" s="665"/>
      <c r="AC10" s="665"/>
      <c r="AD10" s="666" t="s">
        <v>130</v>
      </c>
      <c r="AE10" s="666"/>
      <c r="AF10" s="666"/>
      <c r="AG10" s="666"/>
      <c r="AH10" s="666"/>
      <c r="AI10" s="666"/>
      <c r="AJ10" s="666"/>
      <c r="AK10" s="666"/>
      <c r="AL10" s="608" t="s">
        <v>130</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9604</v>
      </c>
      <c r="BH10" s="606"/>
      <c r="BI10" s="606"/>
      <c r="BJ10" s="606"/>
      <c r="BK10" s="606"/>
      <c r="BL10" s="606"/>
      <c r="BM10" s="606"/>
      <c r="BN10" s="607"/>
      <c r="BO10" s="665">
        <v>2.2000000000000002</v>
      </c>
      <c r="BP10" s="665"/>
      <c r="BQ10" s="665"/>
      <c r="BR10" s="665"/>
      <c r="BS10" s="611">
        <v>1601</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95</v>
      </c>
      <c r="CS10" s="606"/>
      <c r="CT10" s="606"/>
      <c r="CU10" s="606"/>
      <c r="CV10" s="606"/>
      <c r="CW10" s="606"/>
      <c r="CX10" s="606"/>
      <c r="CY10" s="607"/>
      <c r="CZ10" s="665">
        <v>0</v>
      </c>
      <c r="DA10" s="665"/>
      <c r="DB10" s="665"/>
      <c r="DC10" s="665"/>
      <c r="DD10" s="611" t="s">
        <v>121</v>
      </c>
      <c r="DE10" s="606"/>
      <c r="DF10" s="606"/>
      <c r="DG10" s="606"/>
      <c r="DH10" s="606"/>
      <c r="DI10" s="606"/>
      <c r="DJ10" s="606"/>
      <c r="DK10" s="606"/>
      <c r="DL10" s="606"/>
      <c r="DM10" s="606"/>
      <c r="DN10" s="606"/>
      <c r="DO10" s="606"/>
      <c r="DP10" s="607"/>
      <c r="DQ10" s="611">
        <v>95</v>
      </c>
      <c r="DR10" s="606"/>
      <c r="DS10" s="606"/>
      <c r="DT10" s="606"/>
      <c r="DU10" s="606"/>
      <c r="DV10" s="606"/>
      <c r="DW10" s="606"/>
      <c r="DX10" s="606"/>
      <c r="DY10" s="606"/>
      <c r="DZ10" s="606"/>
      <c r="EA10" s="606"/>
      <c r="EB10" s="606"/>
      <c r="EC10" s="646"/>
    </row>
    <row r="11" spans="2:143" ht="11.25" customHeight="1" x14ac:dyDescent="0.2">
      <c r="B11" s="600" t="s">
        <v>238</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121</v>
      </c>
      <c r="AA11" s="665"/>
      <c r="AB11" s="665"/>
      <c r="AC11" s="665"/>
      <c r="AD11" s="666" t="s">
        <v>121</v>
      </c>
      <c r="AE11" s="666"/>
      <c r="AF11" s="666"/>
      <c r="AG11" s="666"/>
      <c r="AH11" s="666"/>
      <c r="AI11" s="666"/>
      <c r="AJ11" s="666"/>
      <c r="AK11" s="666"/>
      <c r="AL11" s="608" t="s">
        <v>121</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8396</v>
      </c>
      <c r="BH11" s="606"/>
      <c r="BI11" s="606"/>
      <c r="BJ11" s="606"/>
      <c r="BK11" s="606"/>
      <c r="BL11" s="606"/>
      <c r="BM11" s="606"/>
      <c r="BN11" s="607"/>
      <c r="BO11" s="665">
        <v>1.9</v>
      </c>
      <c r="BP11" s="665"/>
      <c r="BQ11" s="665"/>
      <c r="BR11" s="665"/>
      <c r="BS11" s="611">
        <v>1665</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192529</v>
      </c>
      <c r="CS11" s="606"/>
      <c r="CT11" s="606"/>
      <c r="CU11" s="606"/>
      <c r="CV11" s="606"/>
      <c r="CW11" s="606"/>
      <c r="CX11" s="606"/>
      <c r="CY11" s="607"/>
      <c r="CZ11" s="665">
        <v>6.2</v>
      </c>
      <c r="DA11" s="665"/>
      <c r="DB11" s="665"/>
      <c r="DC11" s="665"/>
      <c r="DD11" s="611">
        <v>138674</v>
      </c>
      <c r="DE11" s="606"/>
      <c r="DF11" s="606"/>
      <c r="DG11" s="606"/>
      <c r="DH11" s="606"/>
      <c r="DI11" s="606"/>
      <c r="DJ11" s="606"/>
      <c r="DK11" s="606"/>
      <c r="DL11" s="606"/>
      <c r="DM11" s="606"/>
      <c r="DN11" s="606"/>
      <c r="DO11" s="606"/>
      <c r="DP11" s="607"/>
      <c r="DQ11" s="611">
        <v>101539</v>
      </c>
      <c r="DR11" s="606"/>
      <c r="DS11" s="606"/>
      <c r="DT11" s="606"/>
      <c r="DU11" s="606"/>
      <c r="DV11" s="606"/>
      <c r="DW11" s="606"/>
      <c r="DX11" s="606"/>
      <c r="DY11" s="606"/>
      <c r="DZ11" s="606"/>
      <c r="EA11" s="606"/>
      <c r="EB11" s="606"/>
      <c r="EC11" s="646"/>
    </row>
    <row r="12" spans="2:143" ht="11.25" customHeight="1" x14ac:dyDescent="0.2">
      <c r="B12" s="600" t="s">
        <v>241</v>
      </c>
      <c r="C12" s="601"/>
      <c r="D12" s="601"/>
      <c r="E12" s="601"/>
      <c r="F12" s="601"/>
      <c r="G12" s="601"/>
      <c r="H12" s="601"/>
      <c r="I12" s="601"/>
      <c r="J12" s="601"/>
      <c r="K12" s="601"/>
      <c r="L12" s="601"/>
      <c r="M12" s="601"/>
      <c r="N12" s="601"/>
      <c r="O12" s="601"/>
      <c r="P12" s="601"/>
      <c r="Q12" s="602"/>
      <c r="R12" s="603">
        <v>75456</v>
      </c>
      <c r="S12" s="606"/>
      <c r="T12" s="606"/>
      <c r="U12" s="606"/>
      <c r="V12" s="606"/>
      <c r="W12" s="606"/>
      <c r="X12" s="606"/>
      <c r="Y12" s="607"/>
      <c r="Z12" s="665">
        <v>2.4</v>
      </c>
      <c r="AA12" s="665"/>
      <c r="AB12" s="665"/>
      <c r="AC12" s="665"/>
      <c r="AD12" s="666">
        <v>75456</v>
      </c>
      <c r="AE12" s="666"/>
      <c r="AF12" s="666"/>
      <c r="AG12" s="666"/>
      <c r="AH12" s="666"/>
      <c r="AI12" s="666"/>
      <c r="AJ12" s="666"/>
      <c r="AK12" s="666"/>
      <c r="AL12" s="608">
        <v>4.3</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216530</v>
      </c>
      <c r="BH12" s="606"/>
      <c r="BI12" s="606"/>
      <c r="BJ12" s="606"/>
      <c r="BK12" s="606"/>
      <c r="BL12" s="606"/>
      <c r="BM12" s="606"/>
      <c r="BN12" s="607"/>
      <c r="BO12" s="665">
        <v>49.1</v>
      </c>
      <c r="BP12" s="665"/>
      <c r="BQ12" s="665"/>
      <c r="BR12" s="665"/>
      <c r="BS12" s="611" t="s">
        <v>130</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159389</v>
      </c>
      <c r="CS12" s="606"/>
      <c r="CT12" s="606"/>
      <c r="CU12" s="606"/>
      <c r="CV12" s="606"/>
      <c r="CW12" s="606"/>
      <c r="CX12" s="606"/>
      <c r="CY12" s="607"/>
      <c r="CZ12" s="665">
        <v>5.0999999999999996</v>
      </c>
      <c r="DA12" s="665"/>
      <c r="DB12" s="665"/>
      <c r="DC12" s="665"/>
      <c r="DD12" s="611">
        <v>9484</v>
      </c>
      <c r="DE12" s="606"/>
      <c r="DF12" s="606"/>
      <c r="DG12" s="606"/>
      <c r="DH12" s="606"/>
      <c r="DI12" s="606"/>
      <c r="DJ12" s="606"/>
      <c r="DK12" s="606"/>
      <c r="DL12" s="606"/>
      <c r="DM12" s="606"/>
      <c r="DN12" s="606"/>
      <c r="DO12" s="606"/>
      <c r="DP12" s="607"/>
      <c r="DQ12" s="611">
        <v>110495</v>
      </c>
      <c r="DR12" s="606"/>
      <c r="DS12" s="606"/>
      <c r="DT12" s="606"/>
      <c r="DU12" s="606"/>
      <c r="DV12" s="606"/>
      <c r="DW12" s="606"/>
      <c r="DX12" s="606"/>
      <c r="DY12" s="606"/>
      <c r="DZ12" s="606"/>
      <c r="EA12" s="606"/>
      <c r="EB12" s="606"/>
      <c r="EC12" s="646"/>
    </row>
    <row r="13" spans="2:143" ht="11.25" customHeight="1" x14ac:dyDescent="0.2">
      <c r="B13" s="600" t="s">
        <v>244</v>
      </c>
      <c r="C13" s="601"/>
      <c r="D13" s="601"/>
      <c r="E13" s="601"/>
      <c r="F13" s="601"/>
      <c r="G13" s="601"/>
      <c r="H13" s="601"/>
      <c r="I13" s="601"/>
      <c r="J13" s="601"/>
      <c r="K13" s="601"/>
      <c r="L13" s="601"/>
      <c r="M13" s="601"/>
      <c r="N13" s="601"/>
      <c r="O13" s="601"/>
      <c r="P13" s="601"/>
      <c r="Q13" s="602"/>
      <c r="R13" s="603">
        <v>10700</v>
      </c>
      <c r="S13" s="606"/>
      <c r="T13" s="606"/>
      <c r="U13" s="606"/>
      <c r="V13" s="606"/>
      <c r="W13" s="606"/>
      <c r="X13" s="606"/>
      <c r="Y13" s="607"/>
      <c r="Z13" s="665">
        <v>0.3</v>
      </c>
      <c r="AA13" s="665"/>
      <c r="AB13" s="665"/>
      <c r="AC13" s="665"/>
      <c r="AD13" s="666">
        <v>10700</v>
      </c>
      <c r="AE13" s="666"/>
      <c r="AF13" s="666"/>
      <c r="AG13" s="666"/>
      <c r="AH13" s="666"/>
      <c r="AI13" s="666"/>
      <c r="AJ13" s="666"/>
      <c r="AK13" s="666"/>
      <c r="AL13" s="608">
        <v>0.6</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216327</v>
      </c>
      <c r="BH13" s="606"/>
      <c r="BI13" s="606"/>
      <c r="BJ13" s="606"/>
      <c r="BK13" s="606"/>
      <c r="BL13" s="606"/>
      <c r="BM13" s="606"/>
      <c r="BN13" s="607"/>
      <c r="BO13" s="665">
        <v>49</v>
      </c>
      <c r="BP13" s="665"/>
      <c r="BQ13" s="665"/>
      <c r="BR13" s="665"/>
      <c r="BS13" s="611" t="s">
        <v>121</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218343</v>
      </c>
      <c r="CS13" s="606"/>
      <c r="CT13" s="606"/>
      <c r="CU13" s="606"/>
      <c r="CV13" s="606"/>
      <c r="CW13" s="606"/>
      <c r="CX13" s="606"/>
      <c r="CY13" s="607"/>
      <c r="CZ13" s="665">
        <v>7</v>
      </c>
      <c r="DA13" s="665"/>
      <c r="DB13" s="665"/>
      <c r="DC13" s="665"/>
      <c r="DD13" s="611">
        <v>105828</v>
      </c>
      <c r="DE13" s="606"/>
      <c r="DF13" s="606"/>
      <c r="DG13" s="606"/>
      <c r="DH13" s="606"/>
      <c r="DI13" s="606"/>
      <c r="DJ13" s="606"/>
      <c r="DK13" s="606"/>
      <c r="DL13" s="606"/>
      <c r="DM13" s="606"/>
      <c r="DN13" s="606"/>
      <c r="DO13" s="606"/>
      <c r="DP13" s="607"/>
      <c r="DQ13" s="611">
        <v>114543</v>
      </c>
      <c r="DR13" s="606"/>
      <c r="DS13" s="606"/>
      <c r="DT13" s="606"/>
      <c r="DU13" s="606"/>
      <c r="DV13" s="606"/>
      <c r="DW13" s="606"/>
      <c r="DX13" s="606"/>
      <c r="DY13" s="606"/>
      <c r="DZ13" s="606"/>
      <c r="EA13" s="606"/>
      <c r="EB13" s="606"/>
      <c r="EC13" s="646"/>
    </row>
    <row r="14" spans="2:143" ht="11.25" customHeight="1" x14ac:dyDescent="0.2">
      <c r="B14" s="600" t="s">
        <v>247</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121</v>
      </c>
      <c r="AA14" s="665"/>
      <c r="AB14" s="665"/>
      <c r="AC14" s="665"/>
      <c r="AD14" s="666" t="s">
        <v>130</v>
      </c>
      <c r="AE14" s="666"/>
      <c r="AF14" s="666"/>
      <c r="AG14" s="666"/>
      <c r="AH14" s="666"/>
      <c r="AI14" s="666"/>
      <c r="AJ14" s="666"/>
      <c r="AK14" s="666"/>
      <c r="AL14" s="608" t="s">
        <v>121</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11036</v>
      </c>
      <c r="BH14" s="606"/>
      <c r="BI14" s="606"/>
      <c r="BJ14" s="606"/>
      <c r="BK14" s="606"/>
      <c r="BL14" s="606"/>
      <c r="BM14" s="606"/>
      <c r="BN14" s="607"/>
      <c r="BO14" s="665">
        <v>2.5</v>
      </c>
      <c r="BP14" s="665"/>
      <c r="BQ14" s="665"/>
      <c r="BR14" s="665"/>
      <c r="BS14" s="611" t="s">
        <v>130</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251520</v>
      </c>
      <c r="CS14" s="606"/>
      <c r="CT14" s="606"/>
      <c r="CU14" s="606"/>
      <c r="CV14" s="606"/>
      <c r="CW14" s="606"/>
      <c r="CX14" s="606"/>
      <c r="CY14" s="607"/>
      <c r="CZ14" s="665">
        <v>8.1</v>
      </c>
      <c r="DA14" s="665"/>
      <c r="DB14" s="665"/>
      <c r="DC14" s="665"/>
      <c r="DD14" s="611">
        <v>12740</v>
      </c>
      <c r="DE14" s="606"/>
      <c r="DF14" s="606"/>
      <c r="DG14" s="606"/>
      <c r="DH14" s="606"/>
      <c r="DI14" s="606"/>
      <c r="DJ14" s="606"/>
      <c r="DK14" s="606"/>
      <c r="DL14" s="606"/>
      <c r="DM14" s="606"/>
      <c r="DN14" s="606"/>
      <c r="DO14" s="606"/>
      <c r="DP14" s="607"/>
      <c r="DQ14" s="611">
        <v>242787</v>
      </c>
      <c r="DR14" s="606"/>
      <c r="DS14" s="606"/>
      <c r="DT14" s="606"/>
      <c r="DU14" s="606"/>
      <c r="DV14" s="606"/>
      <c r="DW14" s="606"/>
      <c r="DX14" s="606"/>
      <c r="DY14" s="606"/>
      <c r="DZ14" s="606"/>
      <c r="EA14" s="606"/>
      <c r="EB14" s="606"/>
      <c r="EC14" s="646"/>
    </row>
    <row r="15" spans="2:143" ht="11.25" customHeight="1" x14ac:dyDescent="0.2">
      <c r="B15" s="600" t="s">
        <v>250</v>
      </c>
      <c r="C15" s="601"/>
      <c r="D15" s="601"/>
      <c r="E15" s="601"/>
      <c r="F15" s="601"/>
      <c r="G15" s="601"/>
      <c r="H15" s="601"/>
      <c r="I15" s="601"/>
      <c r="J15" s="601"/>
      <c r="K15" s="601"/>
      <c r="L15" s="601"/>
      <c r="M15" s="601"/>
      <c r="N15" s="601"/>
      <c r="O15" s="601"/>
      <c r="P15" s="601"/>
      <c r="Q15" s="602"/>
      <c r="R15" s="603">
        <v>5815</v>
      </c>
      <c r="S15" s="606"/>
      <c r="T15" s="606"/>
      <c r="U15" s="606"/>
      <c r="V15" s="606"/>
      <c r="W15" s="606"/>
      <c r="X15" s="606"/>
      <c r="Y15" s="607"/>
      <c r="Z15" s="665">
        <v>0.2</v>
      </c>
      <c r="AA15" s="665"/>
      <c r="AB15" s="665"/>
      <c r="AC15" s="665"/>
      <c r="AD15" s="666">
        <v>5815</v>
      </c>
      <c r="AE15" s="666"/>
      <c r="AF15" s="666"/>
      <c r="AG15" s="666"/>
      <c r="AH15" s="666"/>
      <c r="AI15" s="666"/>
      <c r="AJ15" s="666"/>
      <c r="AK15" s="666"/>
      <c r="AL15" s="608">
        <v>0.3</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46695</v>
      </c>
      <c r="BH15" s="606"/>
      <c r="BI15" s="606"/>
      <c r="BJ15" s="606"/>
      <c r="BK15" s="606"/>
      <c r="BL15" s="606"/>
      <c r="BM15" s="606"/>
      <c r="BN15" s="607"/>
      <c r="BO15" s="665">
        <v>10.6</v>
      </c>
      <c r="BP15" s="665"/>
      <c r="BQ15" s="665"/>
      <c r="BR15" s="665"/>
      <c r="BS15" s="611" t="s">
        <v>121</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330007</v>
      </c>
      <c r="CS15" s="606"/>
      <c r="CT15" s="606"/>
      <c r="CU15" s="606"/>
      <c r="CV15" s="606"/>
      <c r="CW15" s="606"/>
      <c r="CX15" s="606"/>
      <c r="CY15" s="607"/>
      <c r="CZ15" s="665">
        <v>10.6</v>
      </c>
      <c r="DA15" s="665"/>
      <c r="DB15" s="665"/>
      <c r="DC15" s="665"/>
      <c r="DD15" s="611">
        <v>39469</v>
      </c>
      <c r="DE15" s="606"/>
      <c r="DF15" s="606"/>
      <c r="DG15" s="606"/>
      <c r="DH15" s="606"/>
      <c r="DI15" s="606"/>
      <c r="DJ15" s="606"/>
      <c r="DK15" s="606"/>
      <c r="DL15" s="606"/>
      <c r="DM15" s="606"/>
      <c r="DN15" s="606"/>
      <c r="DO15" s="606"/>
      <c r="DP15" s="607"/>
      <c r="DQ15" s="611">
        <v>290417</v>
      </c>
      <c r="DR15" s="606"/>
      <c r="DS15" s="606"/>
      <c r="DT15" s="606"/>
      <c r="DU15" s="606"/>
      <c r="DV15" s="606"/>
      <c r="DW15" s="606"/>
      <c r="DX15" s="606"/>
      <c r="DY15" s="606"/>
      <c r="DZ15" s="606"/>
      <c r="EA15" s="606"/>
      <c r="EB15" s="606"/>
      <c r="EC15" s="646"/>
    </row>
    <row r="16" spans="2:143" ht="11.25" customHeight="1" x14ac:dyDescent="0.2">
      <c r="B16" s="600" t="s">
        <v>253</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121</v>
      </c>
      <c r="AE16" s="666"/>
      <c r="AF16" s="666"/>
      <c r="AG16" s="666"/>
      <c r="AH16" s="666"/>
      <c r="AI16" s="666"/>
      <c r="AJ16" s="666"/>
      <c r="AK16" s="666"/>
      <c r="AL16" s="608" t="s">
        <v>121</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121</v>
      </c>
      <c r="BH16" s="606"/>
      <c r="BI16" s="606"/>
      <c r="BJ16" s="606"/>
      <c r="BK16" s="606"/>
      <c r="BL16" s="606"/>
      <c r="BM16" s="606"/>
      <c r="BN16" s="607"/>
      <c r="BO16" s="665" t="s">
        <v>130</v>
      </c>
      <c r="BP16" s="665"/>
      <c r="BQ16" s="665"/>
      <c r="BR16" s="665"/>
      <c r="BS16" s="611" t="s">
        <v>121</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t="s">
        <v>121</v>
      </c>
      <c r="CS16" s="606"/>
      <c r="CT16" s="606"/>
      <c r="CU16" s="606"/>
      <c r="CV16" s="606"/>
      <c r="CW16" s="606"/>
      <c r="CX16" s="606"/>
      <c r="CY16" s="607"/>
      <c r="CZ16" s="665" t="s">
        <v>130</v>
      </c>
      <c r="DA16" s="665"/>
      <c r="DB16" s="665"/>
      <c r="DC16" s="665"/>
      <c r="DD16" s="611" t="s">
        <v>121</v>
      </c>
      <c r="DE16" s="606"/>
      <c r="DF16" s="606"/>
      <c r="DG16" s="606"/>
      <c r="DH16" s="606"/>
      <c r="DI16" s="606"/>
      <c r="DJ16" s="606"/>
      <c r="DK16" s="606"/>
      <c r="DL16" s="606"/>
      <c r="DM16" s="606"/>
      <c r="DN16" s="606"/>
      <c r="DO16" s="606"/>
      <c r="DP16" s="607"/>
      <c r="DQ16" s="611" t="s">
        <v>121</v>
      </c>
      <c r="DR16" s="606"/>
      <c r="DS16" s="606"/>
      <c r="DT16" s="606"/>
      <c r="DU16" s="606"/>
      <c r="DV16" s="606"/>
      <c r="DW16" s="606"/>
      <c r="DX16" s="606"/>
      <c r="DY16" s="606"/>
      <c r="DZ16" s="606"/>
      <c r="EA16" s="606"/>
      <c r="EB16" s="606"/>
      <c r="EC16" s="646"/>
    </row>
    <row r="17" spans="2:133" ht="11.25" customHeight="1" x14ac:dyDescent="0.2">
      <c r="B17" s="600" t="s">
        <v>256</v>
      </c>
      <c r="C17" s="601"/>
      <c r="D17" s="601"/>
      <c r="E17" s="601"/>
      <c r="F17" s="601"/>
      <c r="G17" s="601"/>
      <c r="H17" s="601"/>
      <c r="I17" s="601"/>
      <c r="J17" s="601"/>
      <c r="K17" s="601"/>
      <c r="L17" s="601"/>
      <c r="M17" s="601"/>
      <c r="N17" s="601"/>
      <c r="O17" s="601"/>
      <c r="P17" s="601"/>
      <c r="Q17" s="602"/>
      <c r="R17" s="603">
        <v>597</v>
      </c>
      <c r="S17" s="606"/>
      <c r="T17" s="606"/>
      <c r="U17" s="606"/>
      <c r="V17" s="606"/>
      <c r="W17" s="606"/>
      <c r="X17" s="606"/>
      <c r="Y17" s="607"/>
      <c r="Z17" s="665">
        <v>0</v>
      </c>
      <c r="AA17" s="665"/>
      <c r="AB17" s="665"/>
      <c r="AC17" s="665"/>
      <c r="AD17" s="666">
        <v>597</v>
      </c>
      <c r="AE17" s="666"/>
      <c r="AF17" s="666"/>
      <c r="AG17" s="666"/>
      <c r="AH17" s="666"/>
      <c r="AI17" s="666"/>
      <c r="AJ17" s="666"/>
      <c r="AK17" s="666"/>
      <c r="AL17" s="608">
        <v>0</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130</v>
      </c>
      <c r="BH17" s="606"/>
      <c r="BI17" s="606"/>
      <c r="BJ17" s="606"/>
      <c r="BK17" s="606"/>
      <c r="BL17" s="606"/>
      <c r="BM17" s="606"/>
      <c r="BN17" s="607"/>
      <c r="BO17" s="665" t="s">
        <v>130</v>
      </c>
      <c r="BP17" s="665"/>
      <c r="BQ17" s="665"/>
      <c r="BR17" s="665"/>
      <c r="BS17" s="611" t="s">
        <v>121</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555947</v>
      </c>
      <c r="CS17" s="606"/>
      <c r="CT17" s="606"/>
      <c r="CU17" s="606"/>
      <c r="CV17" s="606"/>
      <c r="CW17" s="606"/>
      <c r="CX17" s="606"/>
      <c r="CY17" s="607"/>
      <c r="CZ17" s="665">
        <v>17.899999999999999</v>
      </c>
      <c r="DA17" s="665"/>
      <c r="DB17" s="665"/>
      <c r="DC17" s="665"/>
      <c r="DD17" s="611" t="s">
        <v>130</v>
      </c>
      <c r="DE17" s="606"/>
      <c r="DF17" s="606"/>
      <c r="DG17" s="606"/>
      <c r="DH17" s="606"/>
      <c r="DI17" s="606"/>
      <c r="DJ17" s="606"/>
      <c r="DK17" s="606"/>
      <c r="DL17" s="606"/>
      <c r="DM17" s="606"/>
      <c r="DN17" s="606"/>
      <c r="DO17" s="606"/>
      <c r="DP17" s="607"/>
      <c r="DQ17" s="611">
        <v>506388</v>
      </c>
      <c r="DR17" s="606"/>
      <c r="DS17" s="606"/>
      <c r="DT17" s="606"/>
      <c r="DU17" s="606"/>
      <c r="DV17" s="606"/>
      <c r="DW17" s="606"/>
      <c r="DX17" s="606"/>
      <c r="DY17" s="606"/>
      <c r="DZ17" s="606"/>
      <c r="EA17" s="606"/>
      <c r="EB17" s="606"/>
      <c r="EC17" s="646"/>
    </row>
    <row r="18" spans="2:133" ht="11.25" customHeight="1" x14ac:dyDescent="0.2">
      <c r="B18" s="600" t="s">
        <v>259</v>
      </c>
      <c r="C18" s="601"/>
      <c r="D18" s="601"/>
      <c r="E18" s="601"/>
      <c r="F18" s="601"/>
      <c r="G18" s="601"/>
      <c r="H18" s="601"/>
      <c r="I18" s="601"/>
      <c r="J18" s="601"/>
      <c r="K18" s="601"/>
      <c r="L18" s="601"/>
      <c r="M18" s="601"/>
      <c r="N18" s="601"/>
      <c r="O18" s="601"/>
      <c r="P18" s="601"/>
      <c r="Q18" s="602"/>
      <c r="R18" s="603">
        <v>1317640</v>
      </c>
      <c r="S18" s="606"/>
      <c r="T18" s="606"/>
      <c r="U18" s="606"/>
      <c r="V18" s="606"/>
      <c r="W18" s="606"/>
      <c r="X18" s="606"/>
      <c r="Y18" s="607"/>
      <c r="Z18" s="665">
        <v>41.5</v>
      </c>
      <c r="AA18" s="665"/>
      <c r="AB18" s="665"/>
      <c r="AC18" s="665"/>
      <c r="AD18" s="666">
        <v>1193720</v>
      </c>
      <c r="AE18" s="666"/>
      <c r="AF18" s="666"/>
      <c r="AG18" s="666"/>
      <c r="AH18" s="666"/>
      <c r="AI18" s="666"/>
      <c r="AJ18" s="666"/>
      <c r="AK18" s="666"/>
      <c r="AL18" s="608">
        <v>67.599999999999994</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121</v>
      </c>
      <c r="BP18" s="665"/>
      <c r="BQ18" s="665"/>
      <c r="BR18" s="665"/>
      <c r="BS18" s="611" t="s">
        <v>121</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130</v>
      </c>
      <c r="CS18" s="606"/>
      <c r="CT18" s="606"/>
      <c r="CU18" s="606"/>
      <c r="CV18" s="606"/>
      <c r="CW18" s="606"/>
      <c r="CX18" s="606"/>
      <c r="CY18" s="607"/>
      <c r="CZ18" s="665" t="s">
        <v>130</v>
      </c>
      <c r="DA18" s="665"/>
      <c r="DB18" s="665"/>
      <c r="DC18" s="665"/>
      <c r="DD18" s="611" t="s">
        <v>121</v>
      </c>
      <c r="DE18" s="606"/>
      <c r="DF18" s="606"/>
      <c r="DG18" s="606"/>
      <c r="DH18" s="606"/>
      <c r="DI18" s="606"/>
      <c r="DJ18" s="606"/>
      <c r="DK18" s="606"/>
      <c r="DL18" s="606"/>
      <c r="DM18" s="606"/>
      <c r="DN18" s="606"/>
      <c r="DO18" s="606"/>
      <c r="DP18" s="607"/>
      <c r="DQ18" s="611" t="s">
        <v>130</v>
      </c>
      <c r="DR18" s="606"/>
      <c r="DS18" s="606"/>
      <c r="DT18" s="606"/>
      <c r="DU18" s="606"/>
      <c r="DV18" s="606"/>
      <c r="DW18" s="606"/>
      <c r="DX18" s="606"/>
      <c r="DY18" s="606"/>
      <c r="DZ18" s="606"/>
      <c r="EA18" s="606"/>
      <c r="EB18" s="606"/>
      <c r="EC18" s="646"/>
    </row>
    <row r="19" spans="2:133" ht="11.25" customHeight="1" x14ac:dyDescent="0.2">
      <c r="B19" s="600" t="s">
        <v>262</v>
      </c>
      <c r="C19" s="601"/>
      <c r="D19" s="601"/>
      <c r="E19" s="601"/>
      <c r="F19" s="601"/>
      <c r="G19" s="601"/>
      <c r="H19" s="601"/>
      <c r="I19" s="601"/>
      <c r="J19" s="601"/>
      <c r="K19" s="601"/>
      <c r="L19" s="601"/>
      <c r="M19" s="601"/>
      <c r="N19" s="601"/>
      <c r="O19" s="601"/>
      <c r="P19" s="601"/>
      <c r="Q19" s="602"/>
      <c r="R19" s="603">
        <v>1193720</v>
      </c>
      <c r="S19" s="606"/>
      <c r="T19" s="606"/>
      <c r="U19" s="606"/>
      <c r="V19" s="606"/>
      <c r="W19" s="606"/>
      <c r="X19" s="606"/>
      <c r="Y19" s="607"/>
      <c r="Z19" s="665">
        <v>37.6</v>
      </c>
      <c r="AA19" s="665"/>
      <c r="AB19" s="665"/>
      <c r="AC19" s="665"/>
      <c r="AD19" s="666">
        <v>1193720</v>
      </c>
      <c r="AE19" s="666"/>
      <c r="AF19" s="666"/>
      <c r="AG19" s="666"/>
      <c r="AH19" s="666"/>
      <c r="AI19" s="666"/>
      <c r="AJ19" s="666"/>
      <c r="AK19" s="666"/>
      <c r="AL19" s="608">
        <v>67.599999999999994</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6520</v>
      </c>
      <c r="BH19" s="606"/>
      <c r="BI19" s="606"/>
      <c r="BJ19" s="606"/>
      <c r="BK19" s="606"/>
      <c r="BL19" s="606"/>
      <c r="BM19" s="606"/>
      <c r="BN19" s="607"/>
      <c r="BO19" s="665">
        <v>1.5</v>
      </c>
      <c r="BP19" s="665"/>
      <c r="BQ19" s="665"/>
      <c r="BR19" s="665"/>
      <c r="BS19" s="611" t="s">
        <v>121</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130</v>
      </c>
      <c r="DR19" s="606"/>
      <c r="DS19" s="606"/>
      <c r="DT19" s="606"/>
      <c r="DU19" s="606"/>
      <c r="DV19" s="606"/>
      <c r="DW19" s="606"/>
      <c r="DX19" s="606"/>
      <c r="DY19" s="606"/>
      <c r="DZ19" s="606"/>
      <c r="EA19" s="606"/>
      <c r="EB19" s="606"/>
      <c r="EC19" s="646"/>
    </row>
    <row r="20" spans="2:133" ht="11.25" customHeight="1" x14ac:dyDescent="0.2">
      <c r="B20" s="600" t="s">
        <v>265</v>
      </c>
      <c r="C20" s="601"/>
      <c r="D20" s="601"/>
      <c r="E20" s="601"/>
      <c r="F20" s="601"/>
      <c r="G20" s="601"/>
      <c r="H20" s="601"/>
      <c r="I20" s="601"/>
      <c r="J20" s="601"/>
      <c r="K20" s="601"/>
      <c r="L20" s="601"/>
      <c r="M20" s="601"/>
      <c r="N20" s="601"/>
      <c r="O20" s="601"/>
      <c r="P20" s="601"/>
      <c r="Q20" s="602"/>
      <c r="R20" s="603">
        <v>123900</v>
      </c>
      <c r="S20" s="606"/>
      <c r="T20" s="606"/>
      <c r="U20" s="606"/>
      <c r="V20" s="606"/>
      <c r="W20" s="606"/>
      <c r="X20" s="606"/>
      <c r="Y20" s="607"/>
      <c r="Z20" s="665">
        <v>3.9</v>
      </c>
      <c r="AA20" s="665"/>
      <c r="AB20" s="665"/>
      <c r="AC20" s="665"/>
      <c r="AD20" s="666" t="s">
        <v>121</v>
      </c>
      <c r="AE20" s="666"/>
      <c r="AF20" s="666"/>
      <c r="AG20" s="666"/>
      <c r="AH20" s="666"/>
      <c r="AI20" s="666"/>
      <c r="AJ20" s="666"/>
      <c r="AK20" s="666"/>
      <c r="AL20" s="608" t="s">
        <v>121</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6520</v>
      </c>
      <c r="BH20" s="606"/>
      <c r="BI20" s="606"/>
      <c r="BJ20" s="606"/>
      <c r="BK20" s="606"/>
      <c r="BL20" s="606"/>
      <c r="BM20" s="606"/>
      <c r="BN20" s="607"/>
      <c r="BO20" s="665">
        <v>1.5</v>
      </c>
      <c r="BP20" s="665"/>
      <c r="BQ20" s="665"/>
      <c r="BR20" s="665"/>
      <c r="BS20" s="611" t="s">
        <v>130</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3103494</v>
      </c>
      <c r="CS20" s="606"/>
      <c r="CT20" s="606"/>
      <c r="CU20" s="606"/>
      <c r="CV20" s="606"/>
      <c r="CW20" s="606"/>
      <c r="CX20" s="606"/>
      <c r="CY20" s="607"/>
      <c r="CZ20" s="665">
        <v>100</v>
      </c>
      <c r="DA20" s="665"/>
      <c r="DB20" s="665"/>
      <c r="DC20" s="665"/>
      <c r="DD20" s="611">
        <v>414467</v>
      </c>
      <c r="DE20" s="606"/>
      <c r="DF20" s="606"/>
      <c r="DG20" s="606"/>
      <c r="DH20" s="606"/>
      <c r="DI20" s="606"/>
      <c r="DJ20" s="606"/>
      <c r="DK20" s="606"/>
      <c r="DL20" s="606"/>
      <c r="DM20" s="606"/>
      <c r="DN20" s="606"/>
      <c r="DO20" s="606"/>
      <c r="DP20" s="607"/>
      <c r="DQ20" s="611">
        <v>2509180</v>
      </c>
      <c r="DR20" s="606"/>
      <c r="DS20" s="606"/>
      <c r="DT20" s="606"/>
      <c r="DU20" s="606"/>
      <c r="DV20" s="606"/>
      <c r="DW20" s="606"/>
      <c r="DX20" s="606"/>
      <c r="DY20" s="606"/>
      <c r="DZ20" s="606"/>
      <c r="EA20" s="606"/>
      <c r="EB20" s="606"/>
      <c r="EC20" s="646"/>
    </row>
    <row r="21" spans="2:133" ht="11.25" customHeight="1" x14ac:dyDescent="0.2">
      <c r="B21" s="600" t="s">
        <v>268</v>
      </c>
      <c r="C21" s="601"/>
      <c r="D21" s="601"/>
      <c r="E21" s="601"/>
      <c r="F21" s="601"/>
      <c r="G21" s="601"/>
      <c r="H21" s="601"/>
      <c r="I21" s="601"/>
      <c r="J21" s="601"/>
      <c r="K21" s="601"/>
      <c r="L21" s="601"/>
      <c r="M21" s="601"/>
      <c r="N21" s="601"/>
      <c r="O21" s="601"/>
      <c r="P21" s="601"/>
      <c r="Q21" s="602"/>
      <c r="R21" s="603">
        <v>20</v>
      </c>
      <c r="S21" s="606"/>
      <c r="T21" s="606"/>
      <c r="U21" s="606"/>
      <c r="V21" s="606"/>
      <c r="W21" s="606"/>
      <c r="X21" s="606"/>
      <c r="Y21" s="607"/>
      <c r="Z21" s="665">
        <v>0</v>
      </c>
      <c r="AA21" s="665"/>
      <c r="AB21" s="665"/>
      <c r="AC21" s="665"/>
      <c r="AD21" s="666" t="s">
        <v>130</v>
      </c>
      <c r="AE21" s="666"/>
      <c r="AF21" s="666"/>
      <c r="AG21" s="666"/>
      <c r="AH21" s="666"/>
      <c r="AI21" s="666"/>
      <c r="AJ21" s="666"/>
      <c r="AK21" s="666"/>
      <c r="AL21" s="608" t="s">
        <v>121</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v>6520</v>
      </c>
      <c r="BH21" s="606"/>
      <c r="BI21" s="606"/>
      <c r="BJ21" s="606"/>
      <c r="BK21" s="606"/>
      <c r="BL21" s="606"/>
      <c r="BM21" s="606"/>
      <c r="BN21" s="607"/>
      <c r="BO21" s="665">
        <v>1.5</v>
      </c>
      <c r="BP21" s="665"/>
      <c r="BQ21" s="665"/>
      <c r="BR21" s="665"/>
      <c r="BS21" s="611" t="s">
        <v>130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2">
      <c r="B22" s="600" t="s">
        <v>270</v>
      </c>
      <c r="C22" s="601"/>
      <c r="D22" s="601"/>
      <c r="E22" s="601"/>
      <c r="F22" s="601"/>
      <c r="G22" s="601"/>
      <c r="H22" s="601"/>
      <c r="I22" s="601"/>
      <c r="J22" s="601"/>
      <c r="K22" s="601"/>
      <c r="L22" s="601"/>
      <c r="M22" s="601"/>
      <c r="N22" s="601"/>
      <c r="O22" s="601"/>
      <c r="P22" s="601"/>
      <c r="Q22" s="602"/>
      <c r="R22" s="603">
        <v>1877311</v>
      </c>
      <c r="S22" s="606"/>
      <c r="T22" s="606"/>
      <c r="U22" s="606"/>
      <c r="V22" s="606"/>
      <c r="W22" s="606"/>
      <c r="X22" s="606"/>
      <c r="Y22" s="607"/>
      <c r="Z22" s="665">
        <v>59.2</v>
      </c>
      <c r="AA22" s="665"/>
      <c r="AB22" s="665"/>
      <c r="AC22" s="665"/>
      <c r="AD22" s="666">
        <v>1753391</v>
      </c>
      <c r="AE22" s="666"/>
      <c r="AF22" s="666"/>
      <c r="AG22" s="666"/>
      <c r="AH22" s="666"/>
      <c r="AI22" s="666"/>
      <c r="AJ22" s="666"/>
      <c r="AK22" s="666"/>
      <c r="AL22" s="608">
        <v>99.2</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130</v>
      </c>
      <c r="BH22" s="606"/>
      <c r="BI22" s="606"/>
      <c r="BJ22" s="606"/>
      <c r="BK22" s="606"/>
      <c r="BL22" s="606"/>
      <c r="BM22" s="606"/>
      <c r="BN22" s="607"/>
      <c r="BO22" s="665" t="s">
        <v>130</v>
      </c>
      <c r="BP22" s="665"/>
      <c r="BQ22" s="665"/>
      <c r="BR22" s="665"/>
      <c r="BS22" s="611" t="s">
        <v>130</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2">
      <c r="B23" s="600" t="s">
        <v>273</v>
      </c>
      <c r="C23" s="601"/>
      <c r="D23" s="601"/>
      <c r="E23" s="601"/>
      <c r="F23" s="601"/>
      <c r="G23" s="601"/>
      <c r="H23" s="601"/>
      <c r="I23" s="601"/>
      <c r="J23" s="601"/>
      <c r="K23" s="601"/>
      <c r="L23" s="601"/>
      <c r="M23" s="601"/>
      <c r="N23" s="601"/>
      <c r="O23" s="601"/>
      <c r="P23" s="601"/>
      <c r="Q23" s="602"/>
      <c r="R23" s="603" t="s">
        <v>121</v>
      </c>
      <c r="S23" s="606"/>
      <c r="T23" s="606"/>
      <c r="U23" s="606"/>
      <c r="V23" s="606"/>
      <c r="W23" s="606"/>
      <c r="X23" s="606"/>
      <c r="Y23" s="607"/>
      <c r="Z23" s="665" t="s">
        <v>130</v>
      </c>
      <c r="AA23" s="665"/>
      <c r="AB23" s="665"/>
      <c r="AC23" s="665"/>
      <c r="AD23" s="666" t="s">
        <v>121</v>
      </c>
      <c r="AE23" s="666"/>
      <c r="AF23" s="666"/>
      <c r="AG23" s="666"/>
      <c r="AH23" s="666"/>
      <c r="AI23" s="666"/>
      <c r="AJ23" s="666"/>
      <c r="AK23" s="666"/>
      <c r="AL23" s="608" t="s">
        <v>121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130</v>
      </c>
      <c r="BH23" s="606"/>
      <c r="BI23" s="606"/>
      <c r="BJ23" s="606"/>
      <c r="BK23" s="606"/>
      <c r="BL23" s="606"/>
      <c r="BM23" s="606"/>
      <c r="BN23" s="607"/>
      <c r="BO23" s="665" t="s">
        <v>121</v>
      </c>
      <c r="BP23" s="665"/>
      <c r="BQ23" s="665"/>
      <c r="BR23" s="665"/>
      <c r="BS23" s="611" t="s">
        <v>121</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2">
      <c r="B24" s="600" t="s">
        <v>280</v>
      </c>
      <c r="C24" s="601"/>
      <c r="D24" s="601"/>
      <c r="E24" s="601"/>
      <c r="F24" s="601"/>
      <c r="G24" s="601"/>
      <c r="H24" s="601"/>
      <c r="I24" s="601"/>
      <c r="J24" s="601"/>
      <c r="K24" s="601"/>
      <c r="L24" s="601"/>
      <c r="M24" s="601"/>
      <c r="N24" s="601"/>
      <c r="O24" s="601"/>
      <c r="P24" s="601"/>
      <c r="Q24" s="602"/>
      <c r="R24" s="603">
        <v>3569</v>
      </c>
      <c r="S24" s="606"/>
      <c r="T24" s="606"/>
      <c r="U24" s="606"/>
      <c r="V24" s="606"/>
      <c r="W24" s="606"/>
      <c r="X24" s="606"/>
      <c r="Y24" s="607"/>
      <c r="Z24" s="665">
        <v>0.1</v>
      </c>
      <c r="AA24" s="665"/>
      <c r="AB24" s="665"/>
      <c r="AC24" s="665"/>
      <c r="AD24" s="666" t="s">
        <v>121</v>
      </c>
      <c r="AE24" s="666"/>
      <c r="AF24" s="666"/>
      <c r="AG24" s="666"/>
      <c r="AH24" s="666"/>
      <c r="AI24" s="666"/>
      <c r="AJ24" s="666"/>
      <c r="AK24" s="666"/>
      <c r="AL24" s="608" t="s">
        <v>130</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121</v>
      </c>
      <c r="BP24" s="665"/>
      <c r="BQ24" s="665"/>
      <c r="BR24" s="665"/>
      <c r="BS24" s="611" t="s">
        <v>121</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1309113</v>
      </c>
      <c r="CS24" s="669"/>
      <c r="CT24" s="669"/>
      <c r="CU24" s="669"/>
      <c r="CV24" s="669"/>
      <c r="CW24" s="669"/>
      <c r="CX24" s="669"/>
      <c r="CY24" s="715"/>
      <c r="CZ24" s="716">
        <v>42.2</v>
      </c>
      <c r="DA24" s="685"/>
      <c r="DB24" s="685"/>
      <c r="DC24" s="719"/>
      <c r="DD24" s="714">
        <v>1081597</v>
      </c>
      <c r="DE24" s="669"/>
      <c r="DF24" s="669"/>
      <c r="DG24" s="669"/>
      <c r="DH24" s="669"/>
      <c r="DI24" s="669"/>
      <c r="DJ24" s="669"/>
      <c r="DK24" s="715"/>
      <c r="DL24" s="714">
        <v>816164</v>
      </c>
      <c r="DM24" s="669"/>
      <c r="DN24" s="669"/>
      <c r="DO24" s="669"/>
      <c r="DP24" s="669"/>
      <c r="DQ24" s="669"/>
      <c r="DR24" s="669"/>
      <c r="DS24" s="669"/>
      <c r="DT24" s="669"/>
      <c r="DU24" s="669"/>
      <c r="DV24" s="715"/>
      <c r="DW24" s="716">
        <v>44.2</v>
      </c>
      <c r="DX24" s="685"/>
      <c r="DY24" s="685"/>
      <c r="DZ24" s="685"/>
      <c r="EA24" s="685"/>
      <c r="EB24" s="685"/>
      <c r="EC24" s="717"/>
    </row>
    <row r="25" spans="2:133" ht="11.25" customHeight="1" x14ac:dyDescent="0.2">
      <c r="B25" s="600" t="s">
        <v>283</v>
      </c>
      <c r="C25" s="601"/>
      <c r="D25" s="601"/>
      <c r="E25" s="601"/>
      <c r="F25" s="601"/>
      <c r="G25" s="601"/>
      <c r="H25" s="601"/>
      <c r="I25" s="601"/>
      <c r="J25" s="601"/>
      <c r="K25" s="601"/>
      <c r="L25" s="601"/>
      <c r="M25" s="601"/>
      <c r="N25" s="601"/>
      <c r="O25" s="601"/>
      <c r="P25" s="601"/>
      <c r="Q25" s="602"/>
      <c r="R25" s="603">
        <v>83169</v>
      </c>
      <c r="S25" s="606"/>
      <c r="T25" s="606"/>
      <c r="U25" s="606"/>
      <c r="V25" s="606"/>
      <c r="W25" s="606"/>
      <c r="X25" s="606"/>
      <c r="Y25" s="607"/>
      <c r="Z25" s="665">
        <v>2.6</v>
      </c>
      <c r="AA25" s="665"/>
      <c r="AB25" s="665"/>
      <c r="AC25" s="665"/>
      <c r="AD25" s="666">
        <v>3224</v>
      </c>
      <c r="AE25" s="666"/>
      <c r="AF25" s="666"/>
      <c r="AG25" s="666"/>
      <c r="AH25" s="666"/>
      <c r="AI25" s="666"/>
      <c r="AJ25" s="666"/>
      <c r="AK25" s="666"/>
      <c r="AL25" s="608">
        <v>0.2</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130</v>
      </c>
      <c r="BP25" s="665"/>
      <c r="BQ25" s="665"/>
      <c r="BR25" s="665"/>
      <c r="BS25" s="611" t="s">
        <v>130</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520977</v>
      </c>
      <c r="CS25" s="604"/>
      <c r="CT25" s="604"/>
      <c r="CU25" s="604"/>
      <c r="CV25" s="604"/>
      <c r="CW25" s="604"/>
      <c r="CX25" s="604"/>
      <c r="CY25" s="605"/>
      <c r="CZ25" s="608">
        <v>16.8</v>
      </c>
      <c r="DA25" s="637"/>
      <c r="DB25" s="637"/>
      <c r="DC25" s="638"/>
      <c r="DD25" s="611">
        <v>499090</v>
      </c>
      <c r="DE25" s="604"/>
      <c r="DF25" s="604"/>
      <c r="DG25" s="604"/>
      <c r="DH25" s="604"/>
      <c r="DI25" s="604"/>
      <c r="DJ25" s="604"/>
      <c r="DK25" s="605"/>
      <c r="DL25" s="611">
        <v>498004</v>
      </c>
      <c r="DM25" s="604"/>
      <c r="DN25" s="604"/>
      <c r="DO25" s="604"/>
      <c r="DP25" s="604"/>
      <c r="DQ25" s="604"/>
      <c r="DR25" s="604"/>
      <c r="DS25" s="604"/>
      <c r="DT25" s="604"/>
      <c r="DU25" s="604"/>
      <c r="DV25" s="605"/>
      <c r="DW25" s="608">
        <v>27</v>
      </c>
      <c r="DX25" s="637"/>
      <c r="DY25" s="637"/>
      <c r="DZ25" s="637"/>
      <c r="EA25" s="637"/>
      <c r="EB25" s="637"/>
      <c r="EC25" s="639"/>
    </row>
    <row r="26" spans="2:133" ht="11.25" customHeight="1" x14ac:dyDescent="0.2">
      <c r="B26" s="600" t="s">
        <v>286</v>
      </c>
      <c r="C26" s="601"/>
      <c r="D26" s="601"/>
      <c r="E26" s="601"/>
      <c r="F26" s="601"/>
      <c r="G26" s="601"/>
      <c r="H26" s="601"/>
      <c r="I26" s="601"/>
      <c r="J26" s="601"/>
      <c r="K26" s="601"/>
      <c r="L26" s="601"/>
      <c r="M26" s="601"/>
      <c r="N26" s="601"/>
      <c r="O26" s="601"/>
      <c r="P26" s="601"/>
      <c r="Q26" s="602"/>
      <c r="R26" s="603">
        <v>3230</v>
      </c>
      <c r="S26" s="606"/>
      <c r="T26" s="606"/>
      <c r="U26" s="606"/>
      <c r="V26" s="606"/>
      <c r="W26" s="606"/>
      <c r="X26" s="606"/>
      <c r="Y26" s="607"/>
      <c r="Z26" s="665">
        <v>0.1</v>
      </c>
      <c r="AA26" s="665"/>
      <c r="AB26" s="665"/>
      <c r="AC26" s="665"/>
      <c r="AD26" s="666" t="s">
        <v>121</v>
      </c>
      <c r="AE26" s="666"/>
      <c r="AF26" s="666"/>
      <c r="AG26" s="666"/>
      <c r="AH26" s="666"/>
      <c r="AI26" s="666"/>
      <c r="AJ26" s="666"/>
      <c r="AK26" s="666"/>
      <c r="AL26" s="608" t="s">
        <v>121</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121</v>
      </c>
      <c r="BP26" s="665"/>
      <c r="BQ26" s="665"/>
      <c r="BR26" s="665"/>
      <c r="BS26" s="611" t="s">
        <v>121</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328851</v>
      </c>
      <c r="CS26" s="606"/>
      <c r="CT26" s="606"/>
      <c r="CU26" s="606"/>
      <c r="CV26" s="606"/>
      <c r="CW26" s="606"/>
      <c r="CX26" s="606"/>
      <c r="CY26" s="607"/>
      <c r="CZ26" s="608">
        <v>10.6</v>
      </c>
      <c r="DA26" s="637"/>
      <c r="DB26" s="637"/>
      <c r="DC26" s="638"/>
      <c r="DD26" s="611">
        <v>307314</v>
      </c>
      <c r="DE26" s="606"/>
      <c r="DF26" s="606"/>
      <c r="DG26" s="606"/>
      <c r="DH26" s="606"/>
      <c r="DI26" s="606"/>
      <c r="DJ26" s="606"/>
      <c r="DK26" s="607"/>
      <c r="DL26" s="611" t="s">
        <v>130</v>
      </c>
      <c r="DM26" s="606"/>
      <c r="DN26" s="606"/>
      <c r="DO26" s="606"/>
      <c r="DP26" s="606"/>
      <c r="DQ26" s="606"/>
      <c r="DR26" s="606"/>
      <c r="DS26" s="606"/>
      <c r="DT26" s="606"/>
      <c r="DU26" s="606"/>
      <c r="DV26" s="607"/>
      <c r="DW26" s="608" t="s">
        <v>121</v>
      </c>
      <c r="DX26" s="637"/>
      <c r="DY26" s="637"/>
      <c r="DZ26" s="637"/>
      <c r="EA26" s="637"/>
      <c r="EB26" s="637"/>
      <c r="EC26" s="639"/>
    </row>
    <row r="27" spans="2:133" ht="11.25" customHeight="1" x14ac:dyDescent="0.2">
      <c r="B27" s="600" t="s">
        <v>289</v>
      </c>
      <c r="C27" s="601"/>
      <c r="D27" s="601"/>
      <c r="E27" s="601"/>
      <c r="F27" s="601"/>
      <c r="G27" s="601"/>
      <c r="H27" s="601"/>
      <c r="I27" s="601"/>
      <c r="J27" s="601"/>
      <c r="K27" s="601"/>
      <c r="L27" s="601"/>
      <c r="M27" s="601"/>
      <c r="N27" s="601"/>
      <c r="O27" s="601"/>
      <c r="P27" s="601"/>
      <c r="Q27" s="602"/>
      <c r="R27" s="603">
        <v>172784</v>
      </c>
      <c r="S27" s="606"/>
      <c r="T27" s="606"/>
      <c r="U27" s="606"/>
      <c r="V27" s="606"/>
      <c r="W27" s="606"/>
      <c r="X27" s="606"/>
      <c r="Y27" s="607"/>
      <c r="Z27" s="665">
        <v>5.4</v>
      </c>
      <c r="AA27" s="665"/>
      <c r="AB27" s="665"/>
      <c r="AC27" s="665"/>
      <c r="AD27" s="666" t="s">
        <v>121</v>
      </c>
      <c r="AE27" s="666"/>
      <c r="AF27" s="666"/>
      <c r="AG27" s="666"/>
      <c r="AH27" s="666"/>
      <c r="AI27" s="666"/>
      <c r="AJ27" s="666"/>
      <c r="AK27" s="666"/>
      <c r="AL27" s="608" t="s">
        <v>130</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441384</v>
      </c>
      <c r="BH27" s="606"/>
      <c r="BI27" s="606"/>
      <c r="BJ27" s="606"/>
      <c r="BK27" s="606"/>
      <c r="BL27" s="606"/>
      <c r="BM27" s="606"/>
      <c r="BN27" s="607"/>
      <c r="BO27" s="665">
        <v>100</v>
      </c>
      <c r="BP27" s="665"/>
      <c r="BQ27" s="665"/>
      <c r="BR27" s="665"/>
      <c r="BS27" s="611">
        <v>3266</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232224</v>
      </c>
      <c r="CS27" s="604"/>
      <c r="CT27" s="604"/>
      <c r="CU27" s="604"/>
      <c r="CV27" s="604"/>
      <c r="CW27" s="604"/>
      <c r="CX27" s="604"/>
      <c r="CY27" s="605"/>
      <c r="CZ27" s="608">
        <v>7.5</v>
      </c>
      <c r="DA27" s="637"/>
      <c r="DB27" s="637"/>
      <c r="DC27" s="638"/>
      <c r="DD27" s="611">
        <v>76154</v>
      </c>
      <c r="DE27" s="604"/>
      <c r="DF27" s="604"/>
      <c r="DG27" s="604"/>
      <c r="DH27" s="604"/>
      <c r="DI27" s="604"/>
      <c r="DJ27" s="604"/>
      <c r="DK27" s="605"/>
      <c r="DL27" s="611">
        <v>74798</v>
      </c>
      <c r="DM27" s="604"/>
      <c r="DN27" s="604"/>
      <c r="DO27" s="604"/>
      <c r="DP27" s="604"/>
      <c r="DQ27" s="604"/>
      <c r="DR27" s="604"/>
      <c r="DS27" s="604"/>
      <c r="DT27" s="604"/>
      <c r="DU27" s="604"/>
      <c r="DV27" s="605"/>
      <c r="DW27" s="608">
        <v>4.0999999999999996</v>
      </c>
      <c r="DX27" s="637"/>
      <c r="DY27" s="637"/>
      <c r="DZ27" s="637"/>
      <c r="EA27" s="637"/>
      <c r="EB27" s="637"/>
      <c r="EC27" s="639"/>
    </row>
    <row r="28" spans="2:133" ht="11.25" customHeight="1" x14ac:dyDescent="0.2">
      <c r="B28" s="708" t="s">
        <v>292</v>
      </c>
      <c r="C28" s="709"/>
      <c r="D28" s="709"/>
      <c r="E28" s="709"/>
      <c r="F28" s="709"/>
      <c r="G28" s="709"/>
      <c r="H28" s="709"/>
      <c r="I28" s="709"/>
      <c r="J28" s="709"/>
      <c r="K28" s="709"/>
      <c r="L28" s="709"/>
      <c r="M28" s="709"/>
      <c r="N28" s="709"/>
      <c r="O28" s="709"/>
      <c r="P28" s="709"/>
      <c r="Q28" s="710"/>
      <c r="R28" s="603">
        <v>9786</v>
      </c>
      <c r="S28" s="606"/>
      <c r="T28" s="606"/>
      <c r="U28" s="606"/>
      <c r="V28" s="606"/>
      <c r="W28" s="606"/>
      <c r="X28" s="606"/>
      <c r="Y28" s="607"/>
      <c r="Z28" s="665">
        <v>0.3</v>
      </c>
      <c r="AA28" s="665"/>
      <c r="AB28" s="665"/>
      <c r="AC28" s="665"/>
      <c r="AD28" s="666">
        <v>9786</v>
      </c>
      <c r="AE28" s="666"/>
      <c r="AF28" s="666"/>
      <c r="AG28" s="666"/>
      <c r="AH28" s="666"/>
      <c r="AI28" s="666"/>
      <c r="AJ28" s="666"/>
      <c r="AK28" s="666"/>
      <c r="AL28" s="608">
        <v>0.6</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555912</v>
      </c>
      <c r="CS28" s="606"/>
      <c r="CT28" s="606"/>
      <c r="CU28" s="606"/>
      <c r="CV28" s="606"/>
      <c r="CW28" s="606"/>
      <c r="CX28" s="606"/>
      <c r="CY28" s="607"/>
      <c r="CZ28" s="608">
        <v>17.899999999999999</v>
      </c>
      <c r="DA28" s="637"/>
      <c r="DB28" s="637"/>
      <c r="DC28" s="638"/>
      <c r="DD28" s="611">
        <v>506353</v>
      </c>
      <c r="DE28" s="606"/>
      <c r="DF28" s="606"/>
      <c r="DG28" s="606"/>
      <c r="DH28" s="606"/>
      <c r="DI28" s="606"/>
      <c r="DJ28" s="606"/>
      <c r="DK28" s="607"/>
      <c r="DL28" s="611">
        <v>243362</v>
      </c>
      <c r="DM28" s="606"/>
      <c r="DN28" s="606"/>
      <c r="DO28" s="606"/>
      <c r="DP28" s="606"/>
      <c r="DQ28" s="606"/>
      <c r="DR28" s="606"/>
      <c r="DS28" s="606"/>
      <c r="DT28" s="606"/>
      <c r="DU28" s="606"/>
      <c r="DV28" s="607"/>
      <c r="DW28" s="608">
        <v>13.2</v>
      </c>
      <c r="DX28" s="637"/>
      <c r="DY28" s="637"/>
      <c r="DZ28" s="637"/>
      <c r="EA28" s="637"/>
      <c r="EB28" s="637"/>
      <c r="EC28" s="639"/>
    </row>
    <row r="29" spans="2:133" ht="11.25" customHeight="1" x14ac:dyDescent="0.2">
      <c r="B29" s="600" t="s">
        <v>294</v>
      </c>
      <c r="C29" s="601"/>
      <c r="D29" s="601"/>
      <c r="E29" s="601"/>
      <c r="F29" s="601"/>
      <c r="G29" s="601"/>
      <c r="H29" s="601"/>
      <c r="I29" s="601"/>
      <c r="J29" s="601"/>
      <c r="K29" s="601"/>
      <c r="L29" s="601"/>
      <c r="M29" s="601"/>
      <c r="N29" s="601"/>
      <c r="O29" s="601"/>
      <c r="P29" s="601"/>
      <c r="Q29" s="602"/>
      <c r="R29" s="603">
        <v>179588</v>
      </c>
      <c r="S29" s="606"/>
      <c r="T29" s="606"/>
      <c r="U29" s="606"/>
      <c r="V29" s="606"/>
      <c r="W29" s="606"/>
      <c r="X29" s="606"/>
      <c r="Y29" s="607"/>
      <c r="Z29" s="665">
        <v>5.7</v>
      </c>
      <c r="AA29" s="665"/>
      <c r="AB29" s="665"/>
      <c r="AC29" s="665"/>
      <c r="AD29" s="666" t="s">
        <v>121</v>
      </c>
      <c r="AE29" s="666"/>
      <c r="AF29" s="666"/>
      <c r="AG29" s="666"/>
      <c r="AH29" s="666"/>
      <c r="AI29" s="666"/>
      <c r="AJ29" s="666"/>
      <c r="AK29" s="666"/>
      <c r="AL29" s="608" t="s">
        <v>130</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63</v>
      </c>
      <c r="CG29" s="644"/>
      <c r="CH29" s="644"/>
      <c r="CI29" s="644"/>
      <c r="CJ29" s="644"/>
      <c r="CK29" s="644"/>
      <c r="CL29" s="644"/>
      <c r="CM29" s="644"/>
      <c r="CN29" s="644"/>
      <c r="CO29" s="644"/>
      <c r="CP29" s="644"/>
      <c r="CQ29" s="645"/>
      <c r="CR29" s="603">
        <v>555894</v>
      </c>
      <c r="CS29" s="604"/>
      <c r="CT29" s="604"/>
      <c r="CU29" s="604"/>
      <c r="CV29" s="604"/>
      <c r="CW29" s="604"/>
      <c r="CX29" s="604"/>
      <c r="CY29" s="605"/>
      <c r="CZ29" s="608">
        <v>17.899999999999999</v>
      </c>
      <c r="DA29" s="637"/>
      <c r="DB29" s="637"/>
      <c r="DC29" s="638"/>
      <c r="DD29" s="611">
        <v>506335</v>
      </c>
      <c r="DE29" s="604"/>
      <c r="DF29" s="604"/>
      <c r="DG29" s="604"/>
      <c r="DH29" s="604"/>
      <c r="DI29" s="604"/>
      <c r="DJ29" s="604"/>
      <c r="DK29" s="605"/>
      <c r="DL29" s="611">
        <v>243344</v>
      </c>
      <c r="DM29" s="604"/>
      <c r="DN29" s="604"/>
      <c r="DO29" s="604"/>
      <c r="DP29" s="604"/>
      <c r="DQ29" s="604"/>
      <c r="DR29" s="604"/>
      <c r="DS29" s="604"/>
      <c r="DT29" s="604"/>
      <c r="DU29" s="604"/>
      <c r="DV29" s="605"/>
      <c r="DW29" s="608">
        <v>13.2</v>
      </c>
      <c r="DX29" s="637"/>
      <c r="DY29" s="637"/>
      <c r="DZ29" s="637"/>
      <c r="EA29" s="637"/>
      <c r="EB29" s="637"/>
      <c r="EC29" s="639"/>
    </row>
    <row r="30" spans="2:133" ht="11.25" customHeight="1" x14ac:dyDescent="0.2">
      <c r="B30" s="600" t="s">
        <v>298</v>
      </c>
      <c r="C30" s="601"/>
      <c r="D30" s="601"/>
      <c r="E30" s="601"/>
      <c r="F30" s="601"/>
      <c r="G30" s="601"/>
      <c r="H30" s="601"/>
      <c r="I30" s="601"/>
      <c r="J30" s="601"/>
      <c r="K30" s="601"/>
      <c r="L30" s="601"/>
      <c r="M30" s="601"/>
      <c r="N30" s="601"/>
      <c r="O30" s="601"/>
      <c r="P30" s="601"/>
      <c r="Q30" s="602"/>
      <c r="R30" s="603">
        <v>28524</v>
      </c>
      <c r="S30" s="606"/>
      <c r="T30" s="606"/>
      <c r="U30" s="606"/>
      <c r="V30" s="606"/>
      <c r="W30" s="606"/>
      <c r="X30" s="606"/>
      <c r="Y30" s="607"/>
      <c r="Z30" s="665">
        <v>0.9</v>
      </c>
      <c r="AA30" s="665"/>
      <c r="AB30" s="665"/>
      <c r="AC30" s="665"/>
      <c r="AD30" s="666">
        <v>96</v>
      </c>
      <c r="AE30" s="666"/>
      <c r="AF30" s="666"/>
      <c r="AG30" s="666"/>
      <c r="AH30" s="666"/>
      <c r="AI30" s="666"/>
      <c r="AJ30" s="666"/>
      <c r="AK30" s="666"/>
      <c r="AL30" s="608">
        <v>0</v>
      </c>
      <c r="AM30" s="609"/>
      <c r="AN30" s="609"/>
      <c r="AO30" s="667"/>
      <c r="AP30" s="693" t="s">
        <v>299</v>
      </c>
      <c r="AQ30" s="694"/>
      <c r="AR30" s="694"/>
      <c r="AS30" s="694"/>
      <c r="AT30" s="699" t="s">
        <v>300</v>
      </c>
      <c r="AU30" s="210"/>
      <c r="AV30" s="210"/>
      <c r="AW30" s="210"/>
      <c r="AX30" s="702" t="s">
        <v>179</v>
      </c>
      <c r="AY30" s="703"/>
      <c r="AZ30" s="703"/>
      <c r="BA30" s="703"/>
      <c r="BB30" s="703"/>
      <c r="BC30" s="703"/>
      <c r="BD30" s="703"/>
      <c r="BE30" s="703"/>
      <c r="BF30" s="704"/>
      <c r="BG30" s="683">
        <v>98.4</v>
      </c>
      <c r="BH30" s="684"/>
      <c r="BI30" s="684"/>
      <c r="BJ30" s="684"/>
      <c r="BK30" s="684"/>
      <c r="BL30" s="684"/>
      <c r="BM30" s="685">
        <v>89.8</v>
      </c>
      <c r="BN30" s="684"/>
      <c r="BO30" s="684"/>
      <c r="BP30" s="684"/>
      <c r="BQ30" s="686"/>
      <c r="BR30" s="683">
        <v>97.6</v>
      </c>
      <c r="BS30" s="684"/>
      <c r="BT30" s="684"/>
      <c r="BU30" s="684"/>
      <c r="BV30" s="684"/>
      <c r="BW30" s="684"/>
      <c r="BX30" s="685">
        <v>87.3</v>
      </c>
      <c r="BY30" s="684"/>
      <c r="BZ30" s="684"/>
      <c r="CA30" s="684"/>
      <c r="CB30" s="686"/>
      <c r="CD30" s="689"/>
      <c r="CE30" s="690"/>
      <c r="CF30" s="647" t="s">
        <v>301</v>
      </c>
      <c r="CG30" s="644"/>
      <c r="CH30" s="644"/>
      <c r="CI30" s="644"/>
      <c r="CJ30" s="644"/>
      <c r="CK30" s="644"/>
      <c r="CL30" s="644"/>
      <c r="CM30" s="644"/>
      <c r="CN30" s="644"/>
      <c r="CO30" s="644"/>
      <c r="CP30" s="644"/>
      <c r="CQ30" s="645"/>
      <c r="CR30" s="603">
        <v>528272</v>
      </c>
      <c r="CS30" s="606"/>
      <c r="CT30" s="606"/>
      <c r="CU30" s="606"/>
      <c r="CV30" s="606"/>
      <c r="CW30" s="606"/>
      <c r="CX30" s="606"/>
      <c r="CY30" s="607"/>
      <c r="CZ30" s="608">
        <v>17</v>
      </c>
      <c r="DA30" s="637"/>
      <c r="DB30" s="637"/>
      <c r="DC30" s="638"/>
      <c r="DD30" s="611">
        <v>488873</v>
      </c>
      <c r="DE30" s="606"/>
      <c r="DF30" s="606"/>
      <c r="DG30" s="606"/>
      <c r="DH30" s="606"/>
      <c r="DI30" s="606"/>
      <c r="DJ30" s="606"/>
      <c r="DK30" s="607"/>
      <c r="DL30" s="611">
        <v>226206</v>
      </c>
      <c r="DM30" s="606"/>
      <c r="DN30" s="606"/>
      <c r="DO30" s="606"/>
      <c r="DP30" s="606"/>
      <c r="DQ30" s="606"/>
      <c r="DR30" s="606"/>
      <c r="DS30" s="606"/>
      <c r="DT30" s="606"/>
      <c r="DU30" s="606"/>
      <c r="DV30" s="607"/>
      <c r="DW30" s="608">
        <v>12.3</v>
      </c>
      <c r="DX30" s="637"/>
      <c r="DY30" s="637"/>
      <c r="DZ30" s="637"/>
      <c r="EA30" s="637"/>
      <c r="EB30" s="637"/>
      <c r="EC30" s="639"/>
    </row>
    <row r="31" spans="2:133" ht="11.25" customHeight="1" x14ac:dyDescent="0.2">
      <c r="B31" s="600" t="s">
        <v>302</v>
      </c>
      <c r="C31" s="601"/>
      <c r="D31" s="601"/>
      <c r="E31" s="601"/>
      <c r="F31" s="601"/>
      <c r="G31" s="601"/>
      <c r="H31" s="601"/>
      <c r="I31" s="601"/>
      <c r="J31" s="601"/>
      <c r="K31" s="601"/>
      <c r="L31" s="601"/>
      <c r="M31" s="601"/>
      <c r="N31" s="601"/>
      <c r="O31" s="601"/>
      <c r="P31" s="601"/>
      <c r="Q31" s="602"/>
      <c r="R31" s="603">
        <v>186372</v>
      </c>
      <c r="S31" s="606"/>
      <c r="T31" s="606"/>
      <c r="U31" s="606"/>
      <c r="V31" s="606"/>
      <c r="W31" s="606"/>
      <c r="X31" s="606"/>
      <c r="Y31" s="607"/>
      <c r="Z31" s="665">
        <v>5.9</v>
      </c>
      <c r="AA31" s="665"/>
      <c r="AB31" s="665"/>
      <c r="AC31" s="665"/>
      <c r="AD31" s="666" t="s">
        <v>121</v>
      </c>
      <c r="AE31" s="666"/>
      <c r="AF31" s="666"/>
      <c r="AG31" s="666"/>
      <c r="AH31" s="666"/>
      <c r="AI31" s="666"/>
      <c r="AJ31" s="666"/>
      <c r="AK31" s="666"/>
      <c r="AL31" s="608" t="s">
        <v>121</v>
      </c>
      <c r="AM31" s="609"/>
      <c r="AN31" s="609"/>
      <c r="AO31" s="667"/>
      <c r="AP31" s="695"/>
      <c r="AQ31" s="696"/>
      <c r="AR31" s="696"/>
      <c r="AS31" s="696"/>
      <c r="AT31" s="700"/>
      <c r="AU31" s="209" t="s">
        <v>303</v>
      </c>
      <c r="AV31" s="209"/>
      <c r="AW31" s="209"/>
      <c r="AX31" s="600" t="s">
        <v>304</v>
      </c>
      <c r="AY31" s="601"/>
      <c r="AZ31" s="601"/>
      <c r="BA31" s="601"/>
      <c r="BB31" s="601"/>
      <c r="BC31" s="601"/>
      <c r="BD31" s="601"/>
      <c r="BE31" s="601"/>
      <c r="BF31" s="602"/>
      <c r="BG31" s="681">
        <v>97.8</v>
      </c>
      <c r="BH31" s="604"/>
      <c r="BI31" s="604"/>
      <c r="BJ31" s="604"/>
      <c r="BK31" s="604"/>
      <c r="BL31" s="604"/>
      <c r="BM31" s="609">
        <v>86.1</v>
      </c>
      <c r="BN31" s="682"/>
      <c r="BO31" s="682"/>
      <c r="BP31" s="682"/>
      <c r="BQ31" s="643"/>
      <c r="BR31" s="681">
        <v>96.2</v>
      </c>
      <c r="BS31" s="604"/>
      <c r="BT31" s="604"/>
      <c r="BU31" s="604"/>
      <c r="BV31" s="604"/>
      <c r="BW31" s="604"/>
      <c r="BX31" s="609">
        <v>82.2</v>
      </c>
      <c r="BY31" s="682"/>
      <c r="BZ31" s="682"/>
      <c r="CA31" s="682"/>
      <c r="CB31" s="643"/>
      <c r="CD31" s="689"/>
      <c r="CE31" s="690"/>
      <c r="CF31" s="647" t="s">
        <v>305</v>
      </c>
      <c r="CG31" s="644"/>
      <c r="CH31" s="644"/>
      <c r="CI31" s="644"/>
      <c r="CJ31" s="644"/>
      <c r="CK31" s="644"/>
      <c r="CL31" s="644"/>
      <c r="CM31" s="644"/>
      <c r="CN31" s="644"/>
      <c r="CO31" s="644"/>
      <c r="CP31" s="644"/>
      <c r="CQ31" s="645"/>
      <c r="CR31" s="603">
        <v>27622</v>
      </c>
      <c r="CS31" s="604"/>
      <c r="CT31" s="604"/>
      <c r="CU31" s="604"/>
      <c r="CV31" s="604"/>
      <c r="CW31" s="604"/>
      <c r="CX31" s="604"/>
      <c r="CY31" s="605"/>
      <c r="CZ31" s="608">
        <v>0.9</v>
      </c>
      <c r="DA31" s="637"/>
      <c r="DB31" s="637"/>
      <c r="DC31" s="638"/>
      <c r="DD31" s="611">
        <v>17462</v>
      </c>
      <c r="DE31" s="604"/>
      <c r="DF31" s="604"/>
      <c r="DG31" s="604"/>
      <c r="DH31" s="604"/>
      <c r="DI31" s="604"/>
      <c r="DJ31" s="604"/>
      <c r="DK31" s="605"/>
      <c r="DL31" s="611">
        <v>17138</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2">
      <c r="B32" s="600" t="s">
        <v>306</v>
      </c>
      <c r="C32" s="601"/>
      <c r="D32" s="601"/>
      <c r="E32" s="601"/>
      <c r="F32" s="601"/>
      <c r="G32" s="601"/>
      <c r="H32" s="601"/>
      <c r="I32" s="601"/>
      <c r="J32" s="601"/>
      <c r="K32" s="601"/>
      <c r="L32" s="601"/>
      <c r="M32" s="601"/>
      <c r="N32" s="601"/>
      <c r="O32" s="601"/>
      <c r="P32" s="601"/>
      <c r="Q32" s="602"/>
      <c r="R32" s="603">
        <v>436262</v>
      </c>
      <c r="S32" s="606"/>
      <c r="T32" s="606"/>
      <c r="U32" s="606"/>
      <c r="V32" s="606"/>
      <c r="W32" s="606"/>
      <c r="X32" s="606"/>
      <c r="Y32" s="607"/>
      <c r="Z32" s="665">
        <v>13.7</v>
      </c>
      <c r="AA32" s="665"/>
      <c r="AB32" s="665"/>
      <c r="AC32" s="665"/>
      <c r="AD32" s="666" t="s">
        <v>121</v>
      </c>
      <c r="AE32" s="666"/>
      <c r="AF32" s="666"/>
      <c r="AG32" s="666"/>
      <c r="AH32" s="666"/>
      <c r="AI32" s="666"/>
      <c r="AJ32" s="666"/>
      <c r="AK32" s="666"/>
      <c r="AL32" s="608" t="s">
        <v>130</v>
      </c>
      <c r="AM32" s="609"/>
      <c r="AN32" s="609"/>
      <c r="AO32" s="667"/>
      <c r="AP32" s="697"/>
      <c r="AQ32" s="698"/>
      <c r="AR32" s="698"/>
      <c r="AS32" s="698"/>
      <c r="AT32" s="701"/>
      <c r="AU32" s="211"/>
      <c r="AV32" s="211"/>
      <c r="AW32" s="211"/>
      <c r="AX32" s="615" t="s">
        <v>307</v>
      </c>
      <c r="AY32" s="616"/>
      <c r="AZ32" s="616"/>
      <c r="BA32" s="616"/>
      <c r="BB32" s="616"/>
      <c r="BC32" s="616"/>
      <c r="BD32" s="616"/>
      <c r="BE32" s="616"/>
      <c r="BF32" s="617"/>
      <c r="BG32" s="680">
        <v>98.5</v>
      </c>
      <c r="BH32" s="619"/>
      <c r="BI32" s="619"/>
      <c r="BJ32" s="619"/>
      <c r="BK32" s="619"/>
      <c r="BL32" s="619"/>
      <c r="BM32" s="663">
        <v>90.3</v>
      </c>
      <c r="BN32" s="619"/>
      <c r="BO32" s="619"/>
      <c r="BP32" s="619"/>
      <c r="BQ32" s="656"/>
      <c r="BR32" s="680">
        <v>98.2</v>
      </c>
      <c r="BS32" s="619"/>
      <c r="BT32" s="619"/>
      <c r="BU32" s="619"/>
      <c r="BV32" s="619"/>
      <c r="BW32" s="619"/>
      <c r="BX32" s="663">
        <v>89</v>
      </c>
      <c r="BY32" s="619"/>
      <c r="BZ32" s="619"/>
      <c r="CA32" s="619"/>
      <c r="CB32" s="656"/>
      <c r="CD32" s="691"/>
      <c r="CE32" s="692"/>
      <c r="CF32" s="647" t="s">
        <v>308</v>
      </c>
      <c r="CG32" s="644"/>
      <c r="CH32" s="644"/>
      <c r="CI32" s="644"/>
      <c r="CJ32" s="644"/>
      <c r="CK32" s="644"/>
      <c r="CL32" s="644"/>
      <c r="CM32" s="644"/>
      <c r="CN32" s="644"/>
      <c r="CO32" s="644"/>
      <c r="CP32" s="644"/>
      <c r="CQ32" s="645"/>
      <c r="CR32" s="603">
        <v>18</v>
      </c>
      <c r="CS32" s="606"/>
      <c r="CT32" s="606"/>
      <c r="CU32" s="606"/>
      <c r="CV32" s="606"/>
      <c r="CW32" s="606"/>
      <c r="CX32" s="606"/>
      <c r="CY32" s="607"/>
      <c r="CZ32" s="608">
        <v>0</v>
      </c>
      <c r="DA32" s="637"/>
      <c r="DB32" s="637"/>
      <c r="DC32" s="638"/>
      <c r="DD32" s="611">
        <v>18</v>
      </c>
      <c r="DE32" s="606"/>
      <c r="DF32" s="606"/>
      <c r="DG32" s="606"/>
      <c r="DH32" s="606"/>
      <c r="DI32" s="606"/>
      <c r="DJ32" s="606"/>
      <c r="DK32" s="607"/>
      <c r="DL32" s="611">
        <v>18</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2">
      <c r="B33" s="600" t="s">
        <v>309</v>
      </c>
      <c r="C33" s="601"/>
      <c r="D33" s="601"/>
      <c r="E33" s="601"/>
      <c r="F33" s="601"/>
      <c r="G33" s="601"/>
      <c r="H33" s="601"/>
      <c r="I33" s="601"/>
      <c r="J33" s="601"/>
      <c r="K33" s="601"/>
      <c r="L33" s="601"/>
      <c r="M33" s="601"/>
      <c r="N33" s="601"/>
      <c r="O33" s="601"/>
      <c r="P33" s="601"/>
      <c r="Q33" s="602"/>
      <c r="R33" s="603">
        <v>56085</v>
      </c>
      <c r="S33" s="606"/>
      <c r="T33" s="606"/>
      <c r="U33" s="606"/>
      <c r="V33" s="606"/>
      <c r="W33" s="606"/>
      <c r="X33" s="606"/>
      <c r="Y33" s="607"/>
      <c r="Z33" s="665">
        <v>1.8</v>
      </c>
      <c r="AA33" s="665"/>
      <c r="AB33" s="665"/>
      <c r="AC33" s="665"/>
      <c r="AD33" s="666" t="s">
        <v>121</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3">
        <v>1379914</v>
      </c>
      <c r="CS33" s="604"/>
      <c r="CT33" s="604"/>
      <c r="CU33" s="604"/>
      <c r="CV33" s="604"/>
      <c r="CW33" s="604"/>
      <c r="CX33" s="604"/>
      <c r="CY33" s="605"/>
      <c r="CZ33" s="608">
        <v>44.5</v>
      </c>
      <c r="DA33" s="637"/>
      <c r="DB33" s="637"/>
      <c r="DC33" s="638"/>
      <c r="DD33" s="611">
        <v>1219043</v>
      </c>
      <c r="DE33" s="604"/>
      <c r="DF33" s="604"/>
      <c r="DG33" s="604"/>
      <c r="DH33" s="604"/>
      <c r="DI33" s="604"/>
      <c r="DJ33" s="604"/>
      <c r="DK33" s="605"/>
      <c r="DL33" s="611">
        <v>959055</v>
      </c>
      <c r="DM33" s="604"/>
      <c r="DN33" s="604"/>
      <c r="DO33" s="604"/>
      <c r="DP33" s="604"/>
      <c r="DQ33" s="604"/>
      <c r="DR33" s="604"/>
      <c r="DS33" s="604"/>
      <c r="DT33" s="604"/>
      <c r="DU33" s="604"/>
      <c r="DV33" s="605"/>
      <c r="DW33" s="608">
        <v>52</v>
      </c>
      <c r="DX33" s="637"/>
      <c r="DY33" s="637"/>
      <c r="DZ33" s="637"/>
      <c r="EA33" s="637"/>
      <c r="EB33" s="637"/>
      <c r="EC33" s="639"/>
    </row>
    <row r="34" spans="2:133" ht="11.25" customHeight="1" x14ac:dyDescent="0.2">
      <c r="B34" s="600" t="s">
        <v>311</v>
      </c>
      <c r="C34" s="601"/>
      <c r="D34" s="601"/>
      <c r="E34" s="601"/>
      <c r="F34" s="601"/>
      <c r="G34" s="601"/>
      <c r="H34" s="601"/>
      <c r="I34" s="601"/>
      <c r="J34" s="601"/>
      <c r="K34" s="601"/>
      <c r="L34" s="601"/>
      <c r="M34" s="601"/>
      <c r="N34" s="601"/>
      <c r="O34" s="601"/>
      <c r="P34" s="601"/>
      <c r="Q34" s="602"/>
      <c r="R34" s="603">
        <v>50303</v>
      </c>
      <c r="S34" s="606"/>
      <c r="T34" s="606"/>
      <c r="U34" s="606"/>
      <c r="V34" s="606"/>
      <c r="W34" s="606"/>
      <c r="X34" s="606"/>
      <c r="Y34" s="607"/>
      <c r="Z34" s="665">
        <v>1.6</v>
      </c>
      <c r="AA34" s="665"/>
      <c r="AB34" s="665"/>
      <c r="AC34" s="665"/>
      <c r="AD34" s="666">
        <v>459</v>
      </c>
      <c r="AE34" s="666"/>
      <c r="AF34" s="666"/>
      <c r="AG34" s="666"/>
      <c r="AH34" s="666"/>
      <c r="AI34" s="666"/>
      <c r="AJ34" s="666"/>
      <c r="AK34" s="666"/>
      <c r="AL34" s="608">
        <v>0</v>
      </c>
      <c r="AM34" s="609"/>
      <c r="AN34" s="609"/>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3">
        <v>579708</v>
      </c>
      <c r="CS34" s="606"/>
      <c r="CT34" s="606"/>
      <c r="CU34" s="606"/>
      <c r="CV34" s="606"/>
      <c r="CW34" s="606"/>
      <c r="CX34" s="606"/>
      <c r="CY34" s="607"/>
      <c r="CZ34" s="608">
        <v>18.7</v>
      </c>
      <c r="DA34" s="637"/>
      <c r="DB34" s="637"/>
      <c r="DC34" s="638"/>
      <c r="DD34" s="611">
        <v>515400</v>
      </c>
      <c r="DE34" s="606"/>
      <c r="DF34" s="606"/>
      <c r="DG34" s="606"/>
      <c r="DH34" s="606"/>
      <c r="DI34" s="606"/>
      <c r="DJ34" s="606"/>
      <c r="DK34" s="607"/>
      <c r="DL34" s="611">
        <v>415908</v>
      </c>
      <c r="DM34" s="606"/>
      <c r="DN34" s="606"/>
      <c r="DO34" s="606"/>
      <c r="DP34" s="606"/>
      <c r="DQ34" s="606"/>
      <c r="DR34" s="606"/>
      <c r="DS34" s="606"/>
      <c r="DT34" s="606"/>
      <c r="DU34" s="606"/>
      <c r="DV34" s="607"/>
      <c r="DW34" s="608">
        <v>22.5</v>
      </c>
      <c r="DX34" s="637"/>
      <c r="DY34" s="637"/>
      <c r="DZ34" s="637"/>
      <c r="EA34" s="637"/>
      <c r="EB34" s="637"/>
      <c r="EC34" s="639"/>
    </row>
    <row r="35" spans="2:133" ht="11.25" customHeight="1" x14ac:dyDescent="0.2">
      <c r="B35" s="600" t="s">
        <v>315</v>
      </c>
      <c r="C35" s="601"/>
      <c r="D35" s="601"/>
      <c r="E35" s="601"/>
      <c r="F35" s="601"/>
      <c r="G35" s="601"/>
      <c r="H35" s="601"/>
      <c r="I35" s="601"/>
      <c r="J35" s="601"/>
      <c r="K35" s="601"/>
      <c r="L35" s="601"/>
      <c r="M35" s="601"/>
      <c r="N35" s="601"/>
      <c r="O35" s="601"/>
      <c r="P35" s="601"/>
      <c r="Q35" s="602"/>
      <c r="R35" s="603">
        <v>85900</v>
      </c>
      <c r="S35" s="606"/>
      <c r="T35" s="606"/>
      <c r="U35" s="606"/>
      <c r="V35" s="606"/>
      <c r="W35" s="606"/>
      <c r="X35" s="606"/>
      <c r="Y35" s="607"/>
      <c r="Z35" s="665">
        <v>2.7</v>
      </c>
      <c r="AA35" s="665"/>
      <c r="AB35" s="665"/>
      <c r="AC35" s="665"/>
      <c r="AD35" s="666" t="s">
        <v>121</v>
      </c>
      <c r="AE35" s="666"/>
      <c r="AF35" s="666"/>
      <c r="AG35" s="666"/>
      <c r="AH35" s="666"/>
      <c r="AI35" s="666"/>
      <c r="AJ35" s="666"/>
      <c r="AK35" s="666"/>
      <c r="AL35" s="608" t="s">
        <v>130</v>
      </c>
      <c r="AM35" s="609"/>
      <c r="AN35" s="609"/>
      <c r="AO35" s="667"/>
      <c r="AP35" s="214"/>
      <c r="AQ35" s="671" t="s">
        <v>316</v>
      </c>
      <c r="AR35" s="672"/>
      <c r="AS35" s="672"/>
      <c r="AT35" s="672"/>
      <c r="AU35" s="672"/>
      <c r="AV35" s="672"/>
      <c r="AW35" s="672"/>
      <c r="AX35" s="672"/>
      <c r="AY35" s="673"/>
      <c r="AZ35" s="668">
        <v>188047</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60506</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3">
        <v>75223</v>
      </c>
      <c r="CS35" s="604"/>
      <c r="CT35" s="604"/>
      <c r="CU35" s="604"/>
      <c r="CV35" s="604"/>
      <c r="CW35" s="604"/>
      <c r="CX35" s="604"/>
      <c r="CY35" s="605"/>
      <c r="CZ35" s="608">
        <v>2.4</v>
      </c>
      <c r="DA35" s="637"/>
      <c r="DB35" s="637"/>
      <c r="DC35" s="638"/>
      <c r="DD35" s="611">
        <v>58981</v>
      </c>
      <c r="DE35" s="604"/>
      <c r="DF35" s="604"/>
      <c r="DG35" s="604"/>
      <c r="DH35" s="604"/>
      <c r="DI35" s="604"/>
      <c r="DJ35" s="604"/>
      <c r="DK35" s="605"/>
      <c r="DL35" s="611">
        <v>6544</v>
      </c>
      <c r="DM35" s="604"/>
      <c r="DN35" s="604"/>
      <c r="DO35" s="604"/>
      <c r="DP35" s="604"/>
      <c r="DQ35" s="604"/>
      <c r="DR35" s="604"/>
      <c r="DS35" s="604"/>
      <c r="DT35" s="604"/>
      <c r="DU35" s="604"/>
      <c r="DV35" s="605"/>
      <c r="DW35" s="608">
        <v>0.4</v>
      </c>
      <c r="DX35" s="637"/>
      <c r="DY35" s="637"/>
      <c r="DZ35" s="637"/>
      <c r="EA35" s="637"/>
      <c r="EB35" s="637"/>
      <c r="EC35" s="639"/>
    </row>
    <row r="36" spans="2:133" ht="11.25" customHeight="1" x14ac:dyDescent="0.2">
      <c r="B36" s="600" t="s">
        <v>319</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121</v>
      </c>
      <c r="AA36" s="665"/>
      <c r="AB36" s="665"/>
      <c r="AC36" s="665"/>
      <c r="AD36" s="666" t="s">
        <v>130</v>
      </c>
      <c r="AE36" s="666"/>
      <c r="AF36" s="666"/>
      <c r="AG36" s="666"/>
      <c r="AH36" s="666"/>
      <c r="AI36" s="666"/>
      <c r="AJ36" s="666"/>
      <c r="AK36" s="666"/>
      <c r="AL36" s="608" t="s">
        <v>121</v>
      </c>
      <c r="AM36" s="609"/>
      <c r="AN36" s="609"/>
      <c r="AO36" s="667"/>
      <c r="AQ36" s="640" t="s">
        <v>320</v>
      </c>
      <c r="AR36" s="641"/>
      <c r="AS36" s="641"/>
      <c r="AT36" s="641"/>
      <c r="AU36" s="641"/>
      <c r="AV36" s="641"/>
      <c r="AW36" s="641"/>
      <c r="AX36" s="641"/>
      <c r="AY36" s="642"/>
      <c r="AZ36" s="603" t="s">
        <v>121</v>
      </c>
      <c r="BA36" s="606"/>
      <c r="BB36" s="606"/>
      <c r="BC36" s="606"/>
      <c r="BD36" s="604"/>
      <c r="BE36" s="604"/>
      <c r="BF36" s="643"/>
      <c r="BG36" s="647" t="s">
        <v>321</v>
      </c>
      <c r="BH36" s="644"/>
      <c r="BI36" s="644"/>
      <c r="BJ36" s="644"/>
      <c r="BK36" s="644"/>
      <c r="BL36" s="644"/>
      <c r="BM36" s="644"/>
      <c r="BN36" s="644"/>
      <c r="BO36" s="644"/>
      <c r="BP36" s="644"/>
      <c r="BQ36" s="644"/>
      <c r="BR36" s="644"/>
      <c r="BS36" s="644"/>
      <c r="BT36" s="644"/>
      <c r="BU36" s="645"/>
      <c r="BV36" s="603">
        <v>48876</v>
      </c>
      <c r="BW36" s="606"/>
      <c r="BX36" s="606"/>
      <c r="BY36" s="606"/>
      <c r="BZ36" s="606"/>
      <c r="CA36" s="606"/>
      <c r="CB36" s="646"/>
      <c r="CD36" s="647" t="s">
        <v>322</v>
      </c>
      <c r="CE36" s="644"/>
      <c r="CF36" s="644"/>
      <c r="CG36" s="644"/>
      <c r="CH36" s="644"/>
      <c r="CI36" s="644"/>
      <c r="CJ36" s="644"/>
      <c r="CK36" s="644"/>
      <c r="CL36" s="644"/>
      <c r="CM36" s="644"/>
      <c r="CN36" s="644"/>
      <c r="CO36" s="644"/>
      <c r="CP36" s="644"/>
      <c r="CQ36" s="645"/>
      <c r="CR36" s="603">
        <v>509290</v>
      </c>
      <c r="CS36" s="606"/>
      <c r="CT36" s="606"/>
      <c r="CU36" s="606"/>
      <c r="CV36" s="606"/>
      <c r="CW36" s="606"/>
      <c r="CX36" s="606"/>
      <c r="CY36" s="607"/>
      <c r="CZ36" s="608">
        <v>16.399999999999999</v>
      </c>
      <c r="DA36" s="637"/>
      <c r="DB36" s="637"/>
      <c r="DC36" s="638"/>
      <c r="DD36" s="611">
        <v>483838</v>
      </c>
      <c r="DE36" s="606"/>
      <c r="DF36" s="606"/>
      <c r="DG36" s="606"/>
      <c r="DH36" s="606"/>
      <c r="DI36" s="606"/>
      <c r="DJ36" s="606"/>
      <c r="DK36" s="607"/>
      <c r="DL36" s="611">
        <v>389999</v>
      </c>
      <c r="DM36" s="606"/>
      <c r="DN36" s="606"/>
      <c r="DO36" s="606"/>
      <c r="DP36" s="606"/>
      <c r="DQ36" s="606"/>
      <c r="DR36" s="606"/>
      <c r="DS36" s="606"/>
      <c r="DT36" s="606"/>
      <c r="DU36" s="606"/>
      <c r="DV36" s="607"/>
      <c r="DW36" s="608">
        <v>21.1</v>
      </c>
      <c r="DX36" s="637"/>
      <c r="DY36" s="637"/>
      <c r="DZ36" s="637"/>
      <c r="EA36" s="637"/>
      <c r="EB36" s="637"/>
      <c r="EC36" s="639"/>
    </row>
    <row r="37" spans="2:133" ht="11.25" customHeight="1" x14ac:dyDescent="0.2">
      <c r="B37" s="600" t="s">
        <v>323</v>
      </c>
      <c r="C37" s="601"/>
      <c r="D37" s="601"/>
      <c r="E37" s="601"/>
      <c r="F37" s="601"/>
      <c r="G37" s="601"/>
      <c r="H37" s="601"/>
      <c r="I37" s="601"/>
      <c r="J37" s="601"/>
      <c r="K37" s="601"/>
      <c r="L37" s="601"/>
      <c r="M37" s="601"/>
      <c r="N37" s="601"/>
      <c r="O37" s="601"/>
      <c r="P37" s="601"/>
      <c r="Q37" s="602"/>
      <c r="R37" s="603">
        <v>79000</v>
      </c>
      <c r="S37" s="606"/>
      <c r="T37" s="606"/>
      <c r="U37" s="606"/>
      <c r="V37" s="606"/>
      <c r="W37" s="606"/>
      <c r="X37" s="606"/>
      <c r="Y37" s="607"/>
      <c r="Z37" s="665">
        <v>2.5</v>
      </c>
      <c r="AA37" s="665"/>
      <c r="AB37" s="665"/>
      <c r="AC37" s="665"/>
      <c r="AD37" s="666" t="s">
        <v>130</v>
      </c>
      <c r="AE37" s="666"/>
      <c r="AF37" s="666"/>
      <c r="AG37" s="666"/>
      <c r="AH37" s="666"/>
      <c r="AI37" s="666"/>
      <c r="AJ37" s="666"/>
      <c r="AK37" s="666"/>
      <c r="AL37" s="608" t="s">
        <v>121</v>
      </c>
      <c r="AM37" s="609"/>
      <c r="AN37" s="609"/>
      <c r="AO37" s="667"/>
      <c r="AQ37" s="640" t="s">
        <v>324</v>
      </c>
      <c r="AR37" s="641"/>
      <c r="AS37" s="641"/>
      <c r="AT37" s="641"/>
      <c r="AU37" s="641"/>
      <c r="AV37" s="641"/>
      <c r="AW37" s="641"/>
      <c r="AX37" s="641"/>
      <c r="AY37" s="642"/>
      <c r="AZ37" s="603" t="s">
        <v>121</v>
      </c>
      <c r="BA37" s="606"/>
      <c r="BB37" s="606"/>
      <c r="BC37" s="606"/>
      <c r="BD37" s="604"/>
      <c r="BE37" s="604"/>
      <c r="BF37" s="643"/>
      <c r="BG37" s="647" t="s">
        <v>325</v>
      </c>
      <c r="BH37" s="644"/>
      <c r="BI37" s="644"/>
      <c r="BJ37" s="644"/>
      <c r="BK37" s="644"/>
      <c r="BL37" s="644"/>
      <c r="BM37" s="644"/>
      <c r="BN37" s="644"/>
      <c r="BO37" s="644"/>
      <c r="BP37" s="644"/>
      <c r="BQ37" s="644"/>
      <c r="BR37" s="644"/>
      <c r="BS37" s="644"/>
      <c r="BT37" s="644"/>
      <c r="BU37" s="645"/>
      <c r="BV37" s="603">
        <v>812</v>
      </c>
      <c r="BW37" s="606"/>
      <c r="BX37" s="606"/>
      <c r="BY37" s="606"/>
      <c r="BZ37" s="606"/>
      <c r="CA37" s="606"/>
      <c r="CB37" s="646"/>
      <c r="CD37" s="647" t="s">
        <v>326</v>
      </c>
      <c r="CE37" s="644"/>
      <c r="CF37" s="644"/>
      <c r="CG37" s="644"/>
      <c r="CH37" s="644"/>
      <c r="CI37" s="644"/>
      <c r="CJ37" s="644"/>
      <c r="CK37" s="644"/>
      <c r="CL37" s="644"/>
      <c r="CM37" s="644"/>
      <c r="CN37" s="644"/>
      <c r="CO37" s="644"/>
      <c r="CP37" s="644"/>
      <c r="CQ37" s="645"/>
      <c r="CR37" s="603">
        <v>296073</v>
      </c>
      <c r="CS37" s="604"/>
      <c r="CT37" s="604"/>
      <c r="CU37" s="604"/>
      <c r="CV37" s="604"/>
      <c r="CW37" s="604"/>
      <c r="CX37" s="604"/>
      <c r="CY37" s="605"/>
      <c r="CZ37" s="608">
        <v>9.5</v>
      </c>
      <c r="DA37" s="637"/>
      <c r="DB37" s="637"/>
      <c r="DC37" s="638"/>
      <c r="DD37" s="611">
        <v>295928</v>
      </c>
      <c r="DE37" s="604"/>
      <c r="DF37" s="604"/>
      <c r="DG37" s="604"/>
      <c r="DH37" s="604"/>
      <c r="DI37" s="604"/>
      <c r="DJ37" s="604"/>
      <c r="DK37" s="605"/>
      <c r="DL37" s="611">
        <v>295928</v>
      </c>
      <c r="DM37" s="604"/>
      <c r="DN37" s="604"/>
      <c r="DO37" s="604"/>
      <c r="DP37" s="604"/>
      <c r="DQ37" s="604"/>
      <c r="DR37" s="604"/>
      <c r="DS37" s="604"/>
      <c r="DT37" s="604"/>
      <c r="DU37" s="604"/>
      <c r="DV37" s="605"/>
      <c r="DW37" s="608">
        <v>16</v>
      </c>
      <c r="DX37" s="637"/>
      <c r="DY37" s="637"/>
      <c r="DZ37" s="637"/>
      <c r="EA37" s="637"/>
      <c r="EB37" s="637"/>
      <c r="EC37" s="639"/>
    </row>
    <row r="38" spans="2:133" ht="11.25" customHeight="1" x14ac:dyDescent="0.2">
      <c r="B38" s="615" t="s">
        <v>327</v>
      </c>
      <c r="C38" s="616"/>
      <c r="D38" s="616"/>
      <c r="E38" s="616"/>
      <c r="F38" s="616"/>
      <c r="G38" s="616"/>
      <c r="H38" s="616"/>
      <c r="I38" s="616"/>
      <c r="J38" s="616"/>
      <c r="K38" s="616"/>
      <c r="L38" s="616"/>
      <c r="M38" s="616"/>
      <c r="N38" s="616"/>
      <c r="O38" s="616"/>
      <c r="P38" s="616"/>
      <c r="Q38" s="617"/>
      <c r="R38" s="618">
        <v>3172883</v>
      </c>
      <c r="S38" s="655"/>
      <c r="T38" s="655"/>
      <c r="U38" s="655"/>
      <c r="V38" s="655"/>
      <c r="W38" s="655"/>
      <c r="X38" s="655"/>
      <c r="Y38" s="660"/>
      <c r="Z38" s="661">
        <v>100</v>
      </c>
      <c r="AA38" s="661"/>
      <c r="AB38" s="661"/>
      <c r="AC38" s="661"/>
      <c r="AD38" s="662">
        <v>1766956</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3" t="s">
        <v>121</v>
      </c>
      <c r="BA38" s="606"/>
      <c r="BB38" s="606"/>
      <c r="BC38" s="606"/>
      <c r="BD38" s="604"/>
      <c r="BE38" s="604"/>
      <c r="BF38" s="643"/>
      <c r="BG38" s="647" t="s">
        <v>329</v>
      </c>
      <c r="BH38" s="644"/>
      <c r="BI38" s="644"/>
      <c r="BJ38" s="644"/>
      <c r="BK38" s="644"/>
      <c r="BL38" s="644"/>
      <c r="BM38" s="644"/>
      <c r="BN38" s="644"/>
      <c r="BO38" s="644"/>
      <c r="BP38" s="644"/>
      <c r="BQ38" s="644"/>
      <c r="BR38" s="644"/>
      <c r="BS38" s="644"/>
      <c r="BT38" s="644"/>
      <c r="BU38" s="645"/>
      <c r="BV38" s="603">
        <v>1688</v>
      </c>
      <c r="BW38" s="606"/>
      <c r="BX38" s="606"/>
      <c r="BY38" s="606"/>
      <c r="BZ38" s="606"/>
      <c r="CA38" s="606"/>
      <c r="CB38" s="646"/>
      <c r="CD38" s="647" t="s">
        <v>330</v>
      </c>
      <c r="CE38" s="644"/>
      <c r="CF38" s="644"/>
      <c r="CG38" s="644"/>
      <c r="CH38" s="644"/>
      <c r="CI38" s="644"/>
      <c r="CJ38" s="644"/>
      <c r="CK38" s="644"/>
      <c r="CL38" s="644"/>
      <c r="CM38" s="644"/>
      <c r="CN38" s="644"/>
      <c r="CO38" s="644"/>
      <c r="CP38" s="644"/>
      <c r="CQ38" s="645"/>
      <c r="CR38" s="603">
        <v>188047</v>
      </c>
      <c r="CS38" s="606"/>
      <c r="CT38" s="606"/>
      <c r="CU38" s="606"/>
      <c r="CV38" s="606"/>
      <c r="CW38" s="606"/>
      <c r="CX38" s="606"/>
      <c r="CY38" s="607"/>
      <c r="CZ38" s="608">
        <v>6.1</v>
      </c>
      <c r="DA38" s="637"/>
      <c r="DB38" s="637"/>
      <c r="DC38" s="638"/>
      <c r="DD38" s="611">
        <v>146604</v>
      </c>
      <c r="DE38" s="606"/>
      <c r="DF38" s="606"/>
      <c r="DG38" s="606"/>
      <c r="DH38" s="606"/>
      <c r="DI38" s="606"/>
      <c r="DJ38" s="606"/>
      <c r="DK38" s="607"/>
      <c r="DL38" s="611">
        <v>146604</v>
      </c>
      <c r="DM38" s="606"/>
      <c r="DN38" s="606"/>
      <c r="DO38" s="606"/>
      <c r="DP38" s="606"/>
      <c r="DQ38" s="606"/>
      <c r="DR38" s="606"/>
      <c r="DS38" s="606"/>
      <c r="DT38" s="606"/>
      <c r="DU38" s="606"/>
      <c r="DV38" s="607"/>
      <c r="DW38" s="608">
        <v>7.9</v>
      </c>
      <c r="DX38" s="637"/>
      <c r="DY38" s="637"/>
      <c r="DZ38" s="637"/>
      <c r="EA38" s="637"/>
      <c r="EB38" s="637"/>
      <c r="EC38" s="639"/>
    </row>
    <row r="39" spans="2:133" ht="11.25" customHeight="1" x14ac:dyDescent="0.2">
      <c r="AQ39" s="640" t="s">
        <v>331</v>
      </c>
      <c r="AR39" s="641"/>
      <c r="AS39" s="641"/>
      <c r="AT39" s="641"/>
      <c r="AU39" s="641"/>
      <c r="AV39" s="641"/>
      <c r="AW39" s="641"/>
      <c r="AX39" s="641"/>
      <c r="AY39" s="642"/>
      <c r="AZ39" s="603" t="s">
        <v>332</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140</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16506</v>
      </c>
      <c r="CS39" s="604"/>
      <c r="CT39" s="604"/>
      <c r="CU39" s="604"/>
      <c r="CV39" s="604"/>
      <c r="CW39" s="604"/>
      <c r="CX39" s="604"/>
      <c r="CY39" s="605"/>
      <c r="CZ39" s="608">
        <v>0.5</v>
      </c>
      <c r="DA39" s="637"/>
      <c r="DB39" s="637"/>
      <c r="DC39" s="638"/>
      <c r="DD39" s="611">
        <v>14220</v>
      </c>
      <c r="DE39" s="604"/>
      <c r="DF39" s="604"/>
      <c r="DG39" s="604"/>
      <c r="DH39" s="604"/>
      <c r="DI39" s="604"/>
      <c r="DJ39" s="604"/>
      <c r="DK39" s="605"/>
      <c r="DL39" s="611" t="s">
        <v>332</v>
      </c>
      <c r="DM39" s="604"/>
      <c r="DN39" s="604"/>
      <c r="DO39" s="604"/>
      <c r="DP39" s="604"/>
      <c r="DQ39" s="604"/>
      <c r="DR39" s="604"/>
      <c r="DS39" s="604"/>
      <c r="DT39" s="604"/>
      <c r="DU39" s="604"/>
      <c r="DV39" s="605"/>
      <c r="DW39" s="608" t="s">
        <v>332</v>
      </c>
      <c r="DX39" s="637"/>
      <c r="DY39" s="637"/>
      <c r="DZ39" s="637"/>
      <c r="EA39" s="637"/>
      <c r="EB39" s="637"/>
      <c r="EC39" s="639"/>
    </row>
    <row r="40" spans="2:133" ht="11.25" customHeight="1" x14ac:dyDescent="0.2">
      <c r="AQ40" s="640" t="s">
        <v>336</v>
      </c>
      <c r="AR40" s="641"/>
      <c r="AS40" s="641"/>
      <c r="AT40" s="641"/>
      <c r="AU40" s="641"/>
      <c r="AV40" s="641"/>
      <c r="AW40" s="641"/>
      <c r="AX40" s="641"/>
      <c r="AY40" s="642"/>
      <c r="AZ40" s="603">
        <v>55159</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155</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11140</v>
      </c>
      <c r="CS40" s="606"/>
      <c r="CT40" s="606"/>
      <c r="CU40" s="606"/>
      <c r="CV40" s="606"/>
      <c r="CW40" s="606"/>
      <c r="CX40" s="606"/>
      <c r="CY40" s="607"/>
      <c r="CZ40" s="608">
        <v>0.4</v>
      </c>
      <c r="DA40" s="637"/>
      <c r="DB40" s="637"/>
      <c r="DC40" s="638"/>
      <c r="DD40" s="611" t="s">
        <v>332</v>
      </c>
      <c r="DE40" s="606"/>
      <c r="DF40" s="606"/>
      <c r="DG40" s="606"/>
      <c r="DH40" s="606"/>
      <c r="DI40" s="606"/>
      <c r="DJ40" s="606"/>
      <c r="DK40" s="607"/>
      <c r="DL40" s="611" t="s">
        <v>121</v>
      </c>
      <c r="DM40" s="606"/>
      <c r="DN40" s="606"/>
      <c r="DO40" s="606"/>
      <c r="DP40" s="606"/>
      <c r="DQ40" s="606"/>
      <c r="DR40" s="606"/>
      <c r="DS40" s="606"/>
      <c r="DT40" s="606"/>
      <c r="DU40" s="606"/>
      <c r="DV40" s="607"/>
      <c r="DW40" s="608" t="s">
        <v>332</v>
      </c>
      <c r="DX40" s="637"/>
      <c r="DY40" s="637"/>
      <c r="DZ40" s="637"/>
      <c r="EA40" s="637"/>
      <c r="EB40" s="637"/>
      <c r="EC40" s="639"/>
    </row>
    <row r="41" spans="2:133" ht="11.25" customHeight="1" x14ac:dyDescent="0.2">
      <c r="AQ41" s="652" t="s">
        <v>339</v>
      </c>
      <c r="AR41" s="653"/>
      <c r="AS41" s="653"/>
      <c r="AT41" s="653"/>
      <c r="AU41" s="653"/>
      <c r="AV41" s="653"/>
      <c r="AW41" s="653"/>
      <c r="AX41" s="653"/>
      <c r="AY41" s="654"/>
      <c r="AZ41" s="618">
        <v>132888</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314</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121</v>
      </c>
      <c r="DA41" s="637"/>
      <c r="DB41" s="637"/>
      <c r="DC41" s="638"/>
      <c r="DD41" s="611" t="s">
        <v>332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2">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414467</v>
      </c>
      <c r="CS42" s="606"/>
      <c r="CT42" s="606"/>
      <c r="CU42" s="606"/>
      <c r="CV42" s="606"/>
      <c r="CW42" s="606"/>
      <c r="CX42" s="606"/>
      <c r="CY42" s="607"/>
      <c r="CZ42" s="608">
        <v>13.4</v>
      </c>
      <c r="DA42" s="609"/>
      <c r="DB42" s="609"/>
      <c r="DC42" s="610"/>
      <c r="DD42" s="611">
        <v>208540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2">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12530</v>
      </c>
      <c r="CS43" s="604"/>
      <c r="CT43" s="604"/>
      <c r="CU43" s="604"/>
      <c r="CV43" s="604"/>
      <c r="CW43" s="604"/>
      <c r="CX43" s="604"/>
      <c r="CY43" s="605"/>
      <c r="CZ43" s="608">
        <v>0.4</v>
      </c>
      <c r="DA43" s="637"/>
      <c r="DB43" s="637"/>
      <c r="DC43" s="638"/>
      <c r="DD43" s="611">
        <v>12530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2">
      <c r="B44" s="220" t="s">
        <v>346</v>
      </c>
      <c r="CD44" s="631" t="s">
        <v>297</v>
      </c>
      <c r="CE44" s="632"/>
      <c r="CF44" s="600" t="s">
        <v>347</v>
      </c>
      <c r="CG44" s="601"/>
      <c r="CH44" s="601"/>
      <c r="CI44" s="601"/>
      <c r="CJ44" s="601"/>
      <c r="CK44" s="601"/>
      <c r="CL44" s="601"/>
      <c r="CM44" s="601"/>
      <c r="CN44" s="601"/>
      <c r="CO44" s="601"/>
      <c r="CP44" s="601"/>
      <c r="CQ44" s="602"/>
      <c r="CR44" s="603">
        <v>414467</v>
      </c>
      <c r="CS44" s="606"/>
      <c r="CT44" s="606"/>
      <c r="CU44" s="606"/>
      <c r="CV44" s="606"/>
      <c r="CW44" s="606"/>
      <c r="CX44" s="606"/>
      <c r="CY44" s="607"/>
      <c r="CZ44" s="608">
        <v>13.4</v>
      </c>
      <c r="DA44" s="609"/>
      <c r="DB44" s="609"/>
      <c r="DC44" s="610"/>
      <c r="DD44" s="611">
        <v>208540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2">
      <c r="CD45" s="633"/>
      <c r="CE45" s="634"/>
      <c r="CF45" s="600" t="s">
        <v>348</v>
      </c>
      <c r="CG45" s="601"/>
      <c r="CH45" s="601"/>
      <c r="CI45" s="601"/>
      <c r="CJ45" s="601"/>
      <c r="CK45" s="601"/>
      <c r="CL45" s="601"/>
      <c r="CM45" s="601"/>
      <c r="CN45" s="601"/>
      <c r="CO45" s="601"/>
      <c r="CP45" s="601"/>
      <c r="CQ45" s="602"/>
      <c r="CR45" s="603">
        <v>31125</v>
      </c>
      <c r="CS45" s="604"/>
      <c r="CT45" s="604"/>
      <c r="CU45" s="604"/>
      <c r="CV45" s="604"/>
      <c r="CW45" s="604"/>
      <c r="CX45" s="604"/>
      <c r="CY45" s="605"/>
      <c r="CZ45" s="608">
        <v>1</v>
      </c>
      <c r="DA45" s="637"/>
      <c r="DB45" s="637"/>
      <c r="DC45" s="638"/>
      <c r="DD45" s="611">
        <v>8958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2">
      <c r="CD46" s="633"/>
      <c r="CE46" s="634"/>
      <c r="CF46" s="600" t="s">
        <v>349</v>
      </c>
      <c r="CG46" s="601"/>
      <c r="CH46" s="601"/>
      <c r="CI46" s="601"/>
      <c r="CJ46" s="601"/>
      <c r="CK46" s="601"/>
      <c r="CL46" s="601"/>
      <c r="CM46" s="601"/>
      <c r="CN46" s="601"/>
      <c r="CO46" s="601"/>
      <c r="CP46" s="601"/>
      <c r="CQ46" s="602"/>
      <c r="CR46" s="603">
        <v>378755</v>
      </c>
      <c r="CS46" s="606"/>
      <c r="CT46" s="606"/>
      <c r="CU46" s="606"/>
      <c r="CV46" s="606"/>
      <c r="CW46" s="606"/>
      <c r="CX46" s="606"/>
      <c r="CY46" s="607"/>
      <c r="CZ46" s="608">
        <v>12.2</v>
      </c>
      <c r="DA46" s="609"/>
      <c r="DB46" s="609"/>
      <c r="DC46" s="610"/>
      <c r="DD46" s="611">
        <v>199095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2">
      <c r="CD47" s="633"/>
      <c r="CE47" s="634"/>
      <c r="CF47" s="600" t="s">
        <v>350</v>
      </c>
      <c r="CG47" s="601"/>
      <c r="CH47" s="601"/>
      <c r="CI47" s="601"/>
      <c r="CJ47" s="601"/>
      <c r="CK47" s="601"/>
      <c r="CL47" s="601"/>
      <c r="CM47" s="601"/>
      <c r="CN47" s="601"/>
      <c r="CO47" s="601"/>
      <c r="CP47" s="601"/>
      <c r="CQ47" s="602"/>
      <c r="CR47" s="603" t="s">
        <v>332</v>
      </c>
      <c r="CS47" s="604"/>
      <c r="CT47" s="604"/>
      <c r="CU47" s="604"/>
      <c r="CV47" s="604"/>
      <c r="CW47" s="604"/>
      <c r="CX47" s="604"/>
      <c r="CY47" s="605"/>
      <c r="CZ47" s="608" t="s">
        <v>332</v>
      </c>
      <c r="DA47" s="637"/>
      <c r="DB47" s="637"/>
      <c r="DC47" s="638"/>
      <c r="DD47" s="611" t="s">
        <v>121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x14ac:dyDescent="0.2">
      <c r="CD48" s="635"/>
      <c r="CE48" s="636"/>
      <c r="CF48" s="600" t="s">
        <v>351</v>
      </c>
      <c r="CG48" s="601"/>
      <c r="CH48" s="601"/>
      <c r="CI48" s="601"/>
      <c r="CJ48" s="601"/>
      <c r="CK48" s="601"/>
      <c r="CL48" s="601"/>
      <c r="CM48" s="601"/>
      <c r="CN48" s="601"/>
      <c r="CO48" s="601"/>
      <c r="CP48" s="601"/>
      <c r="CQ48" s="602"/>
      <c r="CR48" s="603" t="s">
        <v>121</v>
      </c>
      <c r="CS48" s="606"/>
      <c r="CT48" s="606"/>
      <c r="CU48" s="606"/>
      <c r="CV48" s="606"/>
      <c r="CW48" s="606"/>
      <c r="CX48" s="606"/>
      <c r="CY48" s="607"/>
      <c r="CZ48" s="608" t="s">
        <v>121</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2">
      <c r="CD49" s="615" t="s">
        <v>352</v>
      </c>
      <c r="CE49" s="616"/>
      <c r="CF49" s="616"/>
      <c r="CG49" s="616"/>
      <c r="CH49" s="616"/>
      <c r="CI49" s="616"/>
      <c r="CJ49" s="616"/>
      <c r="CK49" s="616"/>
      <c r="CL49" s="616"/>
      <c r="CM49" s="616"/>
      <c r="CN49" s="616"/>
      <c r="CO49" s="616"/>
      <c r="CP49" s="616"/>
      <c r="CQ49" s="617"/>
      <c r="CR49" s="618">
        <v>3103494</v>
      </c>
      <c r="CS49" s="619"/>
      <c r="CT49" s="619"/>
      <c r="CU49" s="619"/>
      <c r="CV49" s="619"/>
      <c r="CW49" s="619"/>
      <c r="CX49" s="619"/>
      <c r="CY49" s="620"/>
      <c r="CZ49" s="621">
        <v>100</v>
      </c>
      <c r="DA49" s="622"/>
      <c r="DB49" s="622"/>
      <c r="DC49" s="623"/>
      <c r="DD49" s="624">
        <v>2509180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x14ac:dyDescent="0.2"/>
    <row r="51" spans="82:133" ht="10.8" hidden="1" x14ac:dyDescent="0.2"/>
    <row r="52" spans="82:133" ht="10.8" hidden="1" x14ac:dyDescent="0.2"/>
    <row r="53" spans="82:133" ht="10.8" hidden="1" x14ac:dyDescent="0.2"/>
  </sheetData>
  <sheetProtection algorithmName="SHA-512" hashValue="kOzgBmtxct7H6mAVytcFXJHZ0uhQkH6XVyQgcmtjEufInWx6xVpk62ViPDJERIUHBKPzXeIEdrb8rwkL0eZxuQ==" saltValue="oP7bAv+avwCETm1gq8lo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x14ac:dyDescent="0.25">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2">
      <c r="A7" s="238">
        <v>1</v>
      </c>
      <c r="B7" s="1081" t="s">
        <v>375</v>
      </c>
      <c r="C7" s="1082"/>
      <c r="D7" s="1082"/>
      <c r="E7" s="1082"/>
      <c r="F7" s="1082"/>
      <c r="G7" s="1082"/>
      <c r="H7" s="1082"/>
      <c r="I7" s="1082"/>
      <c r="J7" s="1082"/>
      <c r="K7" s="1082"/>
      <c r="L7" s="1082"/>
      <c r="M7" s="1082"/>
      <c r="N7" s="1082"/>
      <c r="O7" s="1082"/>
      <c r="P7" s="1083"/>
      <c r="Q7" s="1135">
        <v>3173</v>
      </c>
      <c r="R7" s="1136"/>
      <c r="S7" s="1136"/>
      <c r="T7" s="1136"/>
      <c r="U7" s="1136"/>
      <c r="V7" s="1136">
        <v>3104</v>
      </c>
      <c r="W7" s="1136"/>
      <c r="X7" s="1136"/>
      <c r="Y7" s="1136"/>
      <c r="Z7" s="1136"/>
      <c r="AA7" s="1136">
        <v>69</v>
      </c>
      <c r="AB7" s="1136"/>
      <c r="AC7" s="1136"/>
      <c r="AD7" s="1136"/>
      <c r="AE7" s="1137"/>
      <c r="AF7" s="1138">
        <v>69</v>
      </c>
      <c r="AG7" s="1139"/>
      <c r="AH7" s="1139"/>
      <c r="AI7" s="1139"/>
      <c r="AJ7" s="1140"/>
      <c r="AK7" s="1122" t="s">
        <v>548</v>
      </c>
      <c r="AL7" s="1123"/>
      <c r="AM7" s="1123"/>
      <c r="AN7" s="1123"/>
      <c r="AO7" s="1123"/>
      <c r="AP7" s="1123">
        <v>2415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2">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2">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2">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2">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2">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2">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2">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2">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2">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2">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2">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2">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2">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5">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2">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376</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5">
      <c r="A23" s="244" t="s">
        <v>377</v>
      </c>
      <c r="B23" s="975" t="s">
        <v>378</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69</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2">
      <c r="A24" s="1095" t="s">
        <v>379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5">
      <c r="A25" s="1094" t="s">
        <v>380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2">
      <c r="A26" s="1026" t="s">
        <v>358</v>
      </c>
      <c r="B26" s="1027"/>
      <c r="C26" s="1027"/>
      <c r="D26" s="1027"/>
      <c r="E26" s="1027"/>
      <c r="F26" s="1027"/>
      <c r="G26" s="1027"/>
      <c r="H26" s="1027"/>
      <c r="I26" s="1027"/>
      <c r="J26" s="1027"/>
      <c r="K26" s="1027"/>
      <c r="L26" s="1027"/>
      <c r="M26" s="1027"/>
      <c r="N26" s="1027"/>
      <c r="O26" s="1027"/>
      <c r="P26" s="1028"/>
      <c r="Q26" s="1032" t="s">
        <v>381</v>
      </c>
      <c r="R26" s="1033"/>
      <c r="S26" s="1033"/>
      <c r="T26" s="1033"/>
      <c r="U26" s="1034"/>
      <c r="V26" s="1032" t="s">
        <v>382</v>
      </c>
      <c r="W26" s="1033"/>
      <c r="X26" s="1033"/>
      <c r="Y26" s="1033"/>
      <c r="Z26" s="1034"/>
      <c r="AA26" s="1032" t="s">
        <v>383</v>
      </c>
      <c r="AB26" s="1033"/>
      <c r="AC26" s="1033"/>
      <c r="AD26" s="1033"/>
      <c r="AE26" s="1033"/>
      <c r="AF26" s="1090" t="s">
        <v>384</v>
      </c>
      <c r="AG26" s="1039"/>
      <c r="AH26" s="1039"/>
      <c r="AI26" s="1039"/>
      <c r="AJ26" s="1091"/>
      <c r="AK26" s="1033" t="s">
        <v>385</v>
      </c>
      <c r="AL26" s="1033"/>
      <c r="AM26" s="1033"/>
      <c r="AN26" s="1033"/>
      <c r="AO26" s="1034"/>
      <c r="AP26" s="1032" t="s">
        <v>386</v>
      </c>
      <c r="AQ26" s="1033"/>
      <c r="AR26" s="1033"/>
      <c r="AS26" s="1033"/>
      <c r="AT26" s="1034"/>
      <c r="AU26" s="1032" t="s">
        <v>387</v>
      </c>
      <c r="AV26" s="1033"/>
      <c r="AW26" s="1033"/>
      <c r="AX26" s="1033"/>
      <c r="AY26" s="1034"/>
      <c r="AZ26" s="1032" t="s">
        <v>388</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5">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2">
      <c r="A28" s="246">
        <v>1</v>
      </c>
      <c r="B28" s="1081" t="s">
        <v>389</v>
      </c>
      <c r="C28" s="1082"/>
      <c r="D28" s="1082"/>
      <c r="E28" s="1082"/>
      <c r="F28" s="1082"/>
      <c r="G28" s="1082"/>
      <c r="H28" s="1082"/>
      <c r="I28" s="1082"/>
      <c r="J28" s="1082"/>
      <c r="K28" s="1082"/>
      <c r="L28" s="1082"/>
      <c r="M28" s="1082"/>
      <c r="N28" s="1082"/>
      <c r="O28" s="1082"/>
      <c r="P28" s="1083"/>
      <c r="Q28" s="1084">
        <v>1022</v>
      </c>
      <c r="R28" s="1085"/>
      <c r="S28" s="1085"/>
      <c r="T28" s="1085"/>
      <c r="U28" s="1085"/>
      <c r="V28" s="1085">
        <v>961</v>
      </c>
      <c r="W28" s="1085"/>
      <c r="X28" s="1085"/>
      <c r="Y28" s="1085"/>
      <c r="Z28" s="1085"/>
      <c r="AA28" s="1085">
        <v>61</v>
      </c>
      <c r="AB28" s="1085"/>
      <c r="AC28" s="1085"/>
      <c r="AD28" s="1085"/>
      <c r="AE28" s="1086"/>
      <c r="AF28" s="1087">
        <v>29</v>
      </c>
      <c r="AG28" s="1085"/>
      <c r="AH28" s="1085"/>
      <c r="AI28" s="1085"/>
      <c r="AJ28" s="1088"/>
      <c r="AK28" s="1089">
        <v>55</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2">
      <c r="A29" s="246">
        <v>2</v>
      </c>
      <c r="B29" s="1062" t="s">
        <v>390</v>
      </c>
      <c r="C29" s="1063"/>
      <c r="D29" s="1063"/>
      <c r="E29" s="1063"/>
      <c r="F29" s="1063"/>
      <c r="G29" s="1063"/>
      <c r="H29" s="1063"/>
      <c r="I29" s="1063"/>
      <c r="J29" s="1063"/>
      <c r="K29" s="1063"/>
      <c r="L29" s="1063"/>
      <c r="M29" s="1063"/>
      <c r="N29" s="1063"/>
      <c r="O29" s="1063"/>
      <c r="P29" s="1064"/>
      <c r="Q29" s="1074">
        <v>361</v>
      </c>
      <c r="R29" s="1075"/>
      <c r="S29" s="1075"/>
      <c r="T29" s="1075"/>
      <c r="U29" s="1075"/>
      <c r="V29" s="1075">
        <v>342</v>
      </c>
      <c r="W29" s="1075"/>
      <c r="X29" s="1075"/>
      <c r="Y29" s="1075"/>
      <c r="Z29" s="1075"/>
      <c r="AA29" s="1075">
        <v>19</v>
      </c>
      <c r="AB29" s="1075"/>
      <c r="AC29" s="1075"/>
      <c r="AD29" s="1075"/>
      <c r="AE29" s="1076"/>
      <c r="AF29" s="1068">
        <v>19</v>
      </c>
      <c r="AG29" s="1069"/>
      <c r="AH29" s="1069"/>
      <c r="AI29" s="1069"/>
      <c r="AJ29" s="1070"/>
      <c r="AK29" s="1011">
        <v>59</v>
      </c>
      <c r="AL29" s="1002"/>
      <c r="AM29" s="1002"/>
      <c r="AN29" s="1002"/>
      <c r="AO29" s="1002"/>
      <c r="AP29" s="1002"/>
      <c r="AQ29" s="1002"/>
      <c r="AR29" s="1002"/>
      <c r="AS29" s="1002"/>
      <c r="AT29" s="1002"/>
      <c r="AU29" s="1002"/>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2">
      <c r="A30" s="246">
        <v>3</v>
      </c>
      <c r="B30" s="1062" t="s">
        <v>391</v>
      </c>
      <c r="C30" s="1063"/>
      <c r="D30" s="1063"/>
      <c r="E30" s="1063"/>
      <c r="F30" s="1063"/>
      <c r="G30" s="1063"/>
      <c r="H30" s="1063"/>
      <c r="I30" s="1063"/>
      <c r="J30" s="1063"/>
      <c r="K30" s="1063"/>
      <c r="L30" s="1063"/>
      <c r="M30" s="1063"/>
      <c r="N30" s="1063"/>
      <c r="O30" s="1063"/>
      <c r="P30" s="1064"/>
      <c r="Q30" s="1074">
        <v>56</v>
      </c>
      <c r="R30" s="1075"/>
      <c r="S30" s="1075"/>
      <c r="T30" s="1075"/>
      <c r="U30" s="1075"/>
      <c r="V30" s="1075">
        <v>56</v>
      </c>
      <c r="W30" s="1075"/>
      <c r="X30" s="1075"/>
      <c r="Y30" s="1075"/>
      <c r="Z30" s="1075"/>
      <c r="AA30" s="1075">
        <v>0</v>
      </c>
      <c r="AB30" s="1075"/>
      <c r="AC30" s="1075"/>
      <c r="AD30" s="1075"/>
      <c r="AE30" s="1076"/>
      <c r="AF30" s="1068">
        <v>0</v>
      </c>
      <c r="AG30" s="1069"/>
      <c r="AH30" s="1069"/>
      <c r="AI30" s="1069"/>
      <c r="AJ30" s="1070"/>
      <c r="AK30" s="1011">
        <v>20</v>
      </c>
      <c r="AL30" s="1002"/>
      <c r="AM30" s="1002"/>
      <c r="AN30" s="1002"/>
      <c r="AO30" s="1002"/>
      <c r="AP30" s="1002"/>
      <c r="AQ30" s="1002"/>
      <c r="AR30" s="1002"/>
      <c r="AS30" s="1002"/>
      <c r="AT30" s="1002"/>
      <c r="AU30" s="1002"/>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2">
      <c r="A31" s="246">
        <v>4</v>
      </c>
      <c r="B31" s="1062" t="s">
        <v>392</v>
      </c>
      <c r="C31" s="1063"/>
      <c r="D31" s="1063"/>
      <c r="E31" s="1063"/>
      <c r="F31" s="1063"/>
      <c r="G31" s="1063"/>
      <c r="H31" s="1063"/>
      <c r="I31" s="1063"/>
      <c r="J31" s="1063"/>
      <c r="K31" s="1063"/>
      <c r="L31" s="1063"/>
      <c r="M31" s="1063"/>
      <c r="N31" s="1063"/>
      <c r="O31" s="1063"/>
      <c r="P31" s="1064"/>
      <c r="Q31" s="1074">
        <v>102</v>
      </c>
      <c r="R31" s="1075"/>
      <c r="S31" s="1075"/>
      <c r="T31" s="1075"/>
      <c r="U31" s="1075"/>
      <c r="V31" s="1075">
        <v>82</v>
      </c>
      <c r="W31" s="1075"/>
      <c r="X31" s="1075"/>
      <c r="Y31" s="1075"/>
      <c r="Z31" s="1075"/>
      <c r="AA31" s="1075">
        <v>20</v>
      </c>
      <c r="AB31" s="1075"/>
      <c r="AC31" s="1075"/>
      <c r="AD31" s="1075"/>
      <c r="AE31" s="1076"/>
      <c r="AF31" s="1068">
        <v>102</v>
      </c>
      <c r="AG31" s="1069"/>
      <c r="AH31" s="1069"/>
      <c r="AI31" s="1069"/>
      <c r="AJ31" s="1070"/>
      <c r="AK31" s="1011">
        <v>0</v>
      </c>
      <c r="AL31" s="1002"/>
      <c r="AM31" s="1002"/>
      <c r="AN31" s="1002"/>
      <c r="AO31" s="1002"/>
      <c r="AP31" s="1002">
        <v>197</v>
      </c>
      <c r="AQ31" s="1002"/>
      <c r="AR31" s="1002"/>
      <c r="AS31" s="1002"/>
      <c r="AT31" s="1002"/>
      <c r="AU31" s="1002"/>
      <c r="AV31" s="1002"/>
      <c r="AW31" s="1002"/>
      <c r="AX31" s="1002"/>
      <c r="AY31" s="1002"/>
      <c r="AZ31" s="1073"/>
      <c r="BA31" s="1073"/>
      <c r="BB31" s="1073"/>
      <c r="BC31" s="1073"/>
      <c r="BD31" s="1073"/>
      <c r="BE31" s="1057" t="s">
        <v>393</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2">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2">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2">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2">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2">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2">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2">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2">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2">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2">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2">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2">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2">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2">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2">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2">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2">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2">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2">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2">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2">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2">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2">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2">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2">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2">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2">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2">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2">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5">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2">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394</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5">
      <c r="A63" s="244" t="s">
        <v>377</v>
      </c>
      <c r="B63" s="975" t="s">
        <v>395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150</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5">
      <c r="A65" s="232" t="s">
        <v>396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2">
      <c r="A66" s="1026" t="s">
        <v>397</v>
      </c>
      <c r="B66" s="1027"/>
      <c r="C66" s="1027"/>
      <c r="D66" s="1027"/>
      <c r="E66" s="1027"/>
      <c r="F66" s="1027"/>
      <c r="G66" s="1027"/>
      <c r="H66" s="1027"/>
      <c r="I66" s="1027"/>
      <c r="J66" s="1027"/>
      <c r="K66" s="1027"/>
      <c r="L66" s="1027"/>
      <c r="M66" s="1027"/>
      <c r="N66" s="1027"/>
      <c r="O66" s="1027"/>
      <c r="P66" s="1028"/>
      <c r="Q66" s="1032" t="s">
        <v>398</v>
      </c>
      <c r="R66" s="1033"/>
      <c r="S66" s="1033"/>
      <c r="T66" s="1033"/>
      <c r="U66" s="1034"/>
      <c r="V66" s="1032" t="s">
        <v>399</v>
      </c>
      <c r="W66" s="1033"/>
      <c r="X66" s="1033"/>
      <c r="Y66" s="1033"/>
      <c r="Z66" s="1034"/>
      <c r="AA66" s="1032" t="s">
        <v>383</v>
      </c>
      <c r="AB66" s="1033"/>
      <c r="AC66" s="1033"/>
      <c r="AD66" s="1033"/>
      <c r="AE66" s="1034"/>
      <c r="AF66" s="1038" t="s">
        <v>384</v>
      </c>
      <c r="AG66" s="1039"/>
      <c r="AH66" s="1039"/>
      <c r="AI66" s="1039"/>
      <c r="AJ66" s="1040"/>
      <c r="AK66" s="1032" t="s">
        <v>385</v>
      </c>
      <c r="AL66" s="1027"/>
      <c r="AM66" s="1027"/>
      <c r="AN66" s="1027"/>
      <c r="AO66" s="1028"/>
      <c r="AP66" s="1032" t="s">
        <v>386</v>
      </c>
      <c r="AQ66" s="1033"/>
      <c r="AR66" s="1033"/>
      <c r="AS66" s="1033"/>
      <c r="AT66" s="1034"/>
      <c r="AU66" s="1032" t="s">
        <v>400</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5">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2">
      <c r="A68" s="238">
        <v>1</v>
      </c>
      <c r="B68" s="1016" t="s">
        <v>549</v>
      </c>
      <c r="C68" s="1017"/>
      <c r="D68" s="1017"/>
      <c r="E68" s="1017"/>
      <c r="F68" s="1017"/>
      <c r="G68" s="1017"/>
      <c r="H68" s="1017"/>
      <c r="I68" s="1017"/>
      <c r="J68" s="1017"/>
      <c r="K68" s="1017"/>
      <c r="L68" s="1017"/>
      <c r="M68" s="1017"/>
      <c r="N68" s="1017"/>
      <c r="O68" s="1017"/>
      <c r="P68" s="1018"/>
      <c r="Q68" s="1019">
        <v>43</v>
      </c>
      <c r="R68" s="1013"/>
      <c r="S68" s="1013"/>
      <c r="T68" s="1013"/>
      <c r="U68" s="1013"/>
      <c r="V68" s="1013">
        <v>38</v>
      </c>
      <c r="W68" s="1013"/>
      <c r="X68" s="1013"/>
      <c r="Y68" s="1013"/>
      <c r="Z68" s="1013"/>
      <c r="AA68" s="1013">
        <v>5</v>
      </c>
      <c r="AB68" s="1013"/>
      <c r="AC68" s="1013"/>
      <c r="AD68" s="1013"/>
      <c r="AE68" s="1013"/>
      <c r="AF68" s="1013">
        <v>5</v>
      </c>
      <c r="AG68" s="1013"/>
      <c r="AH68" s="1013"/>
      <c r="AI68" s="1013"/>
      <c r="AJ68" s="1013"/>
      <c r="AK68" s="1013" t="s">
        <v>548</v>
      </c>
      <c r="AL68" s="1013"/>
      <c r="AM68" s="1013"/>
      <c r="AN68" s="1013"/>
      <c r="AO68" s="1013"/>
      <c r="AP68" s="1013" t="s">
        <v>548</v>
      </c>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2">
      <c r="A69" s="241">
        <v>2</v>
      </c>
      <c r="B69" s="1005" t="s">
        <v>550</v>
      </c>
      <c r="C69" s="1006"/>
      <c r="D69" s="1006"/>
      <c r="E69" s="1006"/>
      <c r="F69" s="1006"/>
      <c r="G69" s="1006"/>
      <c r="H69" s="1006"/>
      <c r="I69" s="1006"/>
      <c r="J69" s="1006"/>
      <c r="K69" s="1006"/>
      <c r="L69" s="1006"/>
      <c r="M69" s="1006"/>
      <c r="N69" s="1006"/>
      <c r="O69" s="1006"/>
      <c r="P69" s="1007"/>
      <c r="Q69" s="1008">
        <v>155</v>
      </c>
      <c r="R69" s="1002"/>
      <c r="S69" s="1002"/>
      <c r="T69" s="1002"/>
      <c r="U69" s="1002"/>
      <c r="V69" s="1002">
        <v>148</v>
      </c>
      <c r="W69" s="1002"/>
      <c r="X69" s="1002"/>
      <c r="Y69" s="1002"/>
      <c r="Z69" s="1002"/>
      <c r="AA69" s="1002">
        <v>8</v>
      </c>
      <c r="AB69" s="1002"/>
      <c r="AC69" s="1002"/>
      <c r="AD69" s="1002"/>
      <c r="AE69" s="1002"/>
      <c r="AF69" s="1002">
        <v>8</v>
      </c>
      <c r="AG69" s="1002"/>
      <c r="AH69" s="1002"/>
      <c r="AI69" s="1002"/>
      <c r="AJ69" s="1002"/>
      <c r="AK69" s="1002" t="s">
        <v>548</v>
      </c>
      <c r="AL69" s="1002"/>
      <c r="AM69" s="1002"/>
      <c r="AN69" s="1002"/>
      <c r="AO69" s="1002"/>
      <c r="AP69" s="1002">
        <v>1623</v>
      </c>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2">
      <c r="A70" s="241">
        <v>3</v>
      </c>
      <c r="B70" s="1005" t="s">
        <v>551</v>
      </c>
      <c r="C70" s="1006"/>
      <c r="D70" s="1006"/>
      <c r="E70" s="1006"/>
      <c r="F70" s="1006"/>
      <c r="G70" s="1006"/>
      <c r="H70" s="1006"/>
      <c r="I70" s="1006"/>
      <c r="J70" s="1006"/>
      <c r="K70" s="1006"/>
      <c r="L70" s="1006"/>
      <c r="M70" s="1006"/>
      <c r="N70" s="1006"/>
      <c r="O70" s="1006"/>
      <c r="P70" s="1007"/>
      <c r="Q70" s="1008">
        <v>1538</v>
      </c>
      <c r="R70" s="1002"/>
      <c r="S70" s="1002"/>
      <c r="T70" s="1002"/>
      <c r="U70" s="1002"/>
      <c r="V70" s="1002">
        <v>1527</v>
      </c>
      <c r="W70" s="1002"/>
      <c r="X70" s="1002"/>
      <c r="Y70" s="1002"/>
      <c r="Z70" s="1002"/>
      <c r="AA70" s="1002">
        <v>11</v>
      </c>
      <c r="AB70" s="1002"/>
      <c r="AC70" s="1002"/>
      <c r="AD70" s="1002"/>
      <c r="AE70" s="1002"/>
      <c r="AF70" s="1002">
        <v>11</v>
      </c>
      <c r="AG70" s="1002"/>
      <c r="AH70" s="1002"/>
      <c r="AI70" s="1002"/>
      <c r="AJ70" s="1002"/>
      <c r="AK70" s="1002" t="s">
        <v>548</v>
      </c>
      <c r="AL70" s="1002"/>
      <c r="AM70" s="1002"/>
      <c r="AN70" s="1002"/>
      <c r="AO70" s="1002"/>
      <c r="AP70" s="1002" t="s">
        <v>548</v>
      </c>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2">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2">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2">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2">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2">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2">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2">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2">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2">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2">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2">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2">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2">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2">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2">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2">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2">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5">
      <c r="A88" s="244" t="s">
        <v>377</v>
      </c>
      <c r="B88" s="975" t="s">
        <v>401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402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69" t="s">
        <v>407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408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2">
      <c r="A109" s="924" t="s">
        <v>409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410</v>
      </c>
      <c r="AB109" s="925"/>
      <c r="AC109" s="925"/>
      <c r="AD109" s="925"/>
      <c r="AE109" s="926"/>
      <c r="AF109" s="927" t="s">
        <v>296</v>
      </c>
      <c r="AG109" s="925"/>
      <c r="AH109" s="925"/>
      <c r="AI109" s="925"/>
      <c r="AJ109" s="926"/>
      <c r="AK109" s="927" t="s">
        <v>295</v>
      </c>
      <c r="AL109" s="925"/>
      <c r="AM109" s="925"/>
      <c r="AN109" s="925"/>
      <c r="AO109" s="926"/>
      <c r="AP109" s="927" t="s">
        <v>411</v>
      </c>
      <c r="AQ109" s="925"/>
      <c r="AR109" s="925"/>
      <c r="AS109" s="925"/>
      <c r="AT109" s="956"/>
      <c r="AU109" s="924" t="s">
        <v>409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410</v>
      </c>
      <c r="BR109" s="925"/>
      <c r="BS109" s="925"/>
      <c r="BT109" s="925"/>
      <c r="BU109" s="926"/>
      <c r="BV109" s="927" t="s">
        <v>296</v>
      </c>
      <c r="BW109" s="925"/>
      <c r="BX109" s="925"/>
      <c r="BY109" s="925"/>
      <c r="BZ109" s="926"/>
      <c r="CA109" s="927" t="s">
        <v>295</v>
      </c>
      <c r="CB109" s="925"/>
      <c r="CC109" s="925"/>
      <c r="CD109" s="925"/>
      <c r="CE109" s="926"/>
      <c r="CF109" s="963" t="s">
        <v>411</v>
      </c>
      <c r="CG109" s="963"/>
      <c r="CH109" s="963"/>
      <c r="CI109" s="963"/>
      <c r="CJ109" s="963"/>
      <c r="CK109" s="927" t="s">
        <v>412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410</v>
      </c>
      <c r="DH109" s="925"/>
      <c r="DI109" s="925"/>
      <c r="DJ109" s="925"/>
      <c r="DK109" s="926"/>
      <c r="DL109" s="927" t="s">
        <v>296</v>
      </c>
      <c r="DM109" s="925"/>
      <c r="DN109" s="925"/>
      <c r="DO109" s="925"/>
      <c r="DP109" s="926"/>
      <c r="DQ109" s="927" t="s">
        <v>295</v>
      </c>
      <c r="DR109" s="925"/>
      <c r="DS109" s="925"/>
      <c r="DT109" s="925"/>
      <c r="DU109" s="926"/>
      <c r="DV109" s="927" t="s">
        <v>411</v>
      </c>
      <c r="DW109" s="925"/>
      <c r="DX109" s="925"/>
      <c r="DY109" s="925"/>
      <c r="DZ109" s="956"/>
    </row>
    <row r="110" spans="1:131" s="226" customFormat="1" ht="26.25" customHeight="1" x14ac:dyDescent="0.2">
      <c r="A110" s="827" t="s">
        <v>413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281783</v>
      </c>
      <c r="AB110" s="918"/>
      <c r="AC110" s="918"/>
      <c r="AD110" s="918"/>
      <c r="AE110" s="919"/>
      <c r="AF110" s="920">
        <v>292982</v>
      </c>
      <c r="AG110" s="918"/>
      <c r="AH110" s="918"/>
      <c r="AI110" s="918"/>
      <c r="AJ110" s="919"/>
      <c r="AK110" s="920">
        <v>311118</v>
      </c>
      <c r="AL110" s="918"/>
      <c r="AM110" s="918"/>
      <c r="AN110" s="918"/>
      <c r="AO110" s="919"/>
      <c r="AP110" s="921">
        <v>19.3</v>
      </c>
      <c r="AQ110" s="922"/>
      <c r="AR110" s="922"/>
      <c r="AS110" s="922"/>
      <c r="AT110" s="923"/>
      <c r="AU110" s="957" t="s">
        <v>66</v>
      </c>
      <c r="AV110" s="958"/>
      <c r="AW110" s="958"/>
      <c r="AX110" s="958"/>
      <c r="AY110" s="958"/>
      <c r="AZ110" s="883" t="s">
        <v>414</v>
      </c>
      <c r="BA110" s="828"/>
      <c r="BB110" s="828"/>
      <c r="BC110" s="828"/>
      <c r="BD110" s="828"/>
      <c r="BE110" s="828"/>
      <c r="BF110" s="828"/>
      <c r="BG110" s="828"/>
      <c r="BH110" s="828"/>
      <c r="BI110" s="828"/>
      <c r="BJ110" s="828"/>
      <c r="BK110" s="828"/>
      <c r="BL110" s="828"/>
      <c r="BM110" s="828"/>
      <c r="BN110" s="828"/>
      <c r="BO110" s="828"/>
      <c r="BP110" s="829"/>
      <c r="BQ110" s="884">
        <v>2942087</v>
      </c>
      <c r="BR110" s="865"/>
      <c r="BS110" s="865"/>
      <c r="BT110" s="865"/>
      <c r="BU110" s="865"/>
      <c r="BV110" s="865">
        <v>2857540</v>
      </c>
      <c r="BW110" s="865"/>
      <c r="BX110" s="865"/>
      <c r="BY110" s="865"/>
      <c r="BZ110" s="865"/>
      <c r="CA110" s="865">
        <v>2475968</v>
      </c>
      <c r="CB110" s="865"/>
      <c r="CC110" s="865"/>
      <c r="CD110" s="865"/>
      <c r="CE110" s="865"/>
      <c r="CF110" s="889">
        <v>153.19999999999999</v>
      </c>
      <c r="CG110" s="890"/>
      <c r="CH110" s="890"/>
      <c r="CI110" s="890"/>
      <c r="CJ110" s="890"/>
      <c r="CK110" s="953" t="s">
        <v>415</v>
      </c>
      <c r="CL110" s="839"/>
      <c r="CM110" s="914" t="s">
        <v>416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417</v>
      </c>
      <c r="DH110" s="865"/>
      <c r="DI110" s="865"/>
      <c r="DJ110" s="865"/>
      <c r="DK110" s="865"/>
      <c r="DL110" s="865" t="s">
        <v>418</v>
      </c>
      <c r="DM110" s="865"/>
      <c r="DN110" s="865"/>
      <c r="DO110" s="865"/>
      <c r="DP110" s="865"/>
      <c r="DQ110" s="865" t="s">
        <v>121</v>
      </c>
      <c r="DR110" s="865"/>
      <c r="DS110" s="865"/>
      <c r="DT110" s="865"/>
      <c r="DU110" s="865"/>
      <c r="DV110" s="866" t="s">
        <v>417</v>
      </c>
      <c r="DW110" s="866"/>
      <c r="DX110" s="866"/>
      <c r="DY110" s="866"/>
      <c r="DZ110" s="867"/>
    </row>
    <row r="111" spans="1:131" s="226" customFormat="1" ht="26.25" customHeight="1" x14ac:dyDescent="0.2">
      <c r="A111" s="794" t="s">
        <v>419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417</v>
      </c>
      <c r="AB111" s="946"/>
      <c r="AC111" s="946"/>
      <c r="AD111" s="946"/>
      <c r="AE111" s="947"/>
      <c r="AF111" s="948" t="s">
        <v>121</v>
      </c>
      <c r="AG111" s="946"/>
      <c r="AH111" s="946"/>
      <c r="AI111" s="946"/>
      <c r="AJ111" s="947"/>
      <c r="AK111" s="948" t="s">
        <v>121</v>
      </c>
      <c r="AL111" s="946"/>
      <c r="AM111" s="946"/>
      <c r="AN111" s="946"/>
      <c r="AO111" s="947"/>
      <c r="AP111" s="949" t="s">
        <v>417</v>
      </c>
      <c r="AQ111" s="950"/>
      <c r="AR111" s="950"/>
      <c r="AS111" s="950"/>
      <c r="AT111" s="951"/>
      <c r="AU111" s="959"/>
      <c r="AV111" s="960"/>
      <c r="AW111" s="960"/>
      <c r="AX111" s="960"/>
      <c r="AY111" s="960"/>
      <c r="AZ111" s="835" t="s">
        <v>420</v>
      </c>
      <c r="BA111" s="770"/>
      <c r="BB111" s="770"/>
      <c r="BC111" s="770"/>
      <c r="BD111" s="770"/>
      <c r="BE111" s="770"/>
      <c r="BF111" s="770"/>
      <c r="BG111" s="770"/>
      <c r="BH111" s="770"/>
      <c r="BI111" s="770"/>
      <c r="BJ111" s="770"/>
      <c r="BK111" s="770"/>
      <c r="BL111" s="770"/>
      <c r="BM111" s="770"/>
      <c r="BN111" s="770"/>
      <c r="BO111" s="770"/>
      <c r="BP111" s="771"/>
      <c r="BQ111" s="836">
        <v>263</v>
      </c>
      <c r="BR111" s="837"/>
      <c r="BS111" s="837"/>
      <c r="BT111" s="837"/>
      <c r="BU111" s="837"/>
      <c r="BV111" s="837" t="s">
        <v>417</v>
      </c>
      <c r="BW111" s="837"/>
      <c r="BX111" s="837"/>
      <c r="BY111" s="837"/>
      <c r="BZ111" s="837"/>
      <c r="CA111" s="837" t="s">
        <v>121</v>
      </c>
      <c r="CB111" s="837"/>
      <c r="CC111" s="837"/>
      <c r="CD111" s="837"/>
      <c r="CE111" s="837"/>
      <c r="CF111" s="898" t="s">
        <v>121</v>
      </c>
      <c r="CG111" s="899"/>
      <c r="CH111" s="899"/>
      <c r="CI111" s="899"/>
      <c r="CJ111" s="899"/>
      <c r="CK111" s="954"/>
      <c r="CL111" s="841"/>
      <c r="CM111" s="844" t="s">
        <v>421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121</v>
      </c>
      <c r="DH111" s="837"/>
      <c r="DI111" s="837"/>
      <c r="DJ111" s="837"/>
      <c r="DK111" s="837"/>
      <c r="DL111" s="837" t="s">
        <v>121</v>
      </c>
      <c r="DM111" s="837"/>
      <c r="DN111" s="837"/>
      <c r="DO111" s="837"/>
      <c r="DP111" s="837"/>
      <c r="DQ111" s="837" t="s">
        <v>121</v>
      </c>
      <c r="DR111" s="837"/>
      <c r="DS111" s="837"/>
      <c r="DT111" s="837"/>
      <c r="DU111" s="837"/>
      <c r="DV111" s="814" t="s">
        <v>121</v>
      </c>
      <c r="DW111" s="814"/>
      <c r="DX111" s="814"/>
      <c r="DY111" s="814"/>
      <c r="DZ111" s="815"/>
    </row>
    <row r="112" spans="1:131" s="226" customFormat="1" ht="26.25" customHeight="1" x14ac:dyDescent="0.2">
      <c r="A112" s="939" t="s">
        <v>422</v>
      </c>
      <c r="B112" s="940"/>
      <c r="C112" s="770" t="s">
        <v>423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121</v>
      </c>
      <c r="AB112" s="800"/>
      <c r="AC112" s="800"/>
      <c r="AD112" s="800"/>
      <c r="AE112" s="801"/>
      <c r="AF112" s="802" t="s">
        <v>121</v>
      </c>
      <c r="AG112" s="800"/>
      <c r="AH112" s="800"/>
      <c r="AI112" s="800"/>
      <c r="AJ112" s="801"/>
      <c r="AK112" s="802" t="s">
        <v>121</v>
      </c>
      <c r="AL112" s="800"/>
      <c r="AM112" s="800"/>
      <c r="AN112" s="800"/>
      <c r="AO112" s="801"/>
      <c r="AP112" s="847" t="s">
        <v>121</v>
      </c>
      <c r="AQ112" s="848"/>
      <c r="AR112" s="848"/>
      <c r="AS112" s="848"/>
      <c r="AT112" s="849"/>
      <c r="AU112" s="959"/>
      <c r="AV112" s="960"/>
      <c r="AW112" s="960"/>
      <c r="AX112" s="960"/>
      <c r="AY112" s="960"/>
      <c r="AZ112" s="835" t="s">
        <v>424</v>
      </c>
      <c r="BA112" s="770"/>
      <c r="BB112" s="770"/>
      <c r="BC112" s="770"/>
      <c r="BD112" s="770"/>
      <c r="BE112" s="770"/>
      <c r="BF112" s="770"/>
      <c r="BG112" s="770"/>
      <c r="BH112" s="770"/>
      <c r="BI112" s="770"/>
      <c r="BJ112" s="770"/>
      <c r="BK112" s="770"/>
      <c r="BL112" s="770"/>
      <c r="BM112" s="770"/>
      <c r="BN112" s="770"/>
      <c r="BO112" s="770"/>
      <c r="BP112" s="771"/>
      <c r="BQ112" s="836" t="s">
        <v>121</v>
      </c>
      <c r="BR112" s="837"/>
      <c r="BS112" s="837"/>
      <c r="BT112" s="837"/>
      <c r="BU112" s="837"/>
      <c r="BV112" s="837" t="s">
        <v>121</v>
      </c>
      <c r="BW112" s="837"/>
      <c r="BX112" s="837"/>
      <c r="BY112" s="837"/>
      <c r="BZ112" s="837"/>
      <c r="CA112" s="837" t="s">
        <v>417</v>
      </c>
      <c r="CB112" s="837"/>
      <c r="CC112" s="837"/>
      <c r="CD112" s="837"/>
      <c r="CE112" s="837"/>
      <c r="CF112" s="898" t="s">
        <v>417</v>
      </c>
      <c r="CG112" s="899"/>
      <c r="CH112" s="899"/>
      <c r="CI112" s="899"/>
      <c r="CJ112" s="899"/>
      <c r="CK112" s="954"/>
      <c r="CL112" s="841"/>
      <c r="CM112" s="844" t="s">
        <v>425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121</v>
      </c>
      <c r="DH112" s="837"/>
      <c r="DI112" s="837"/>
      <c r="DJ112" s="837"/>
      <c r="DK112" s="837"/>
      <c r="DL112" s="837" t="s">
        <v>121</v>
      </c>
      <c r="DM112" s="837"/>
      <c r="DN112" s="837"/>
      <c r="DO112" s="837"/>
      <c r="DP112" s="837"/>
      <c r="DQ112" s="837" t="s">
        <v>121</v>
      </c>
      <c r="DR112" s="837"/>
      <c r="DS112" s="837"/>
      <c r="DT112" s="837"/>
      <c r="DU112" s="837"/>
      <c r="DV112" s="814" t="s">
        <v>417</v>
      </c>
      <c r="DW112" s="814"/>
      <c r="DX112" s="814"/>
      <c r="DY112" s="814"/>
      <c r="DZ112" s="815"/>
    </row>
    <row r="113" spans="1:130" s="226" customFormat="1" ht="26.25" customHeight="1" x14ac:dyDescent="0.2">
      <c r="A113" s="941"/>
      <c r="B113" s="942"/>
      <c r="C113" s="770" t="s">
        <v>426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t="s">
        <v>121</v>
      </c>
      <c r="AB113" s="946"/>
      <c r="AC113" s="946"/>
      <c r="AD113" s="946"/>
      <c r="AE113" s="947"/>
      <c r="AF113" s="948" t="s">
        <v>121</v>
      </c>
      <c r="AG113" s="946"/>
      <c r="AH113" s="946"/>
      <c r="AI113" s="946"/>
      <c r="AJ113" s="947"/>
      <c r="AK113" s="948" t="s">
        <v>121</v>
      </c>
      <c r="AL113" s="946"/>
      <c r="AM113" s="946"/>
      <c r="AN113" s="946"/>
      <c r="AO113" s="947"/>
      <c r="AP113" s="949" t="s">
        <v>121</v>
      </c>
      <c r="AQ113" s="950"/>
      <c r="AR113" s="950"/>
      <c r="AS113" s="950"/>
      <c r="AT113" s="951"/>
      <c r="AU113" s="959"/>
      <c r="AV113" s="960"/>
      <c r="AW113" s="960"/>
      <c r="AX113" s="960"/>
      <c r="AY113" s="960"/>
      <c r="AZ113" s="835" t="s">
        <v>427</v>
      </c>
      <c r="BA113" s="770"/>
      <c r="BB113" s="770"/>
      <c r="BC113" s="770"/>
      <c r="BD113" s="770"/>
      <c r="BE113" s="770"/>
      <c r="BF113" s="770"/>
      <c r="BG113" s="770"/>
      <c r="BH113" s="770"/>
      <c r="BI113" s="770"/>
      <c r="BJ113" s="770"/>
      <c r="BK113" s="770"/>
      <c r="BL113" s="770"/>
      <c r="BM113" s="770"/>
      <c r="BN113" s="770"/>
      <c r="BO113" s="770"/>
      <c r="BP113" s="771"/>
      <c r="BQ113" s="836">
        <v>137912</v>
      </c>
      <c r="BR113" s="837"/>
      <c r="BS113" s="837"/>
      <c r="BT113" s="837"/>
      <c r="BU113" s="837"/>
      <c r="BV113" s="837">
        <v>124488</v>
      </c>
      <c r="BW113" s="837"/>
      <c r="BX113" s="837"/>
      <c r="BY113" s="837"/>
      <c r="BZ113" s="837"/>
      <c r="CA113" s="837">
        <v>147431</v>
      </c>
      <c r="CB113" s="837"/>
      <c r="CC113" s="837"/>
      <c r="CD113" s="837"/>
      <c r="CE113" s="837"/>
      <c r="CF113" s="898">
        <v>9.1</v>
      </c>
      <c r="CG113" s="899"/>
      <c r="CH113" s="899"/>
      <c r="CI113" s="899"/>
      <c r="CJ113" s="899"/>
      <c r="CK113" s="954"/>
      <c r="CL113" s="841"/>
      <c r="CM113" s="844" t="s">
        <v>428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121</v>
      </c>
      <c r="DH113" s="800"/>
      <c r="DI113" s="800"/>
      <c r="DJ113" s="800"/>
      <c r="DK113" s="801"/>
      <c r="DL113" s="802" t="s">
        <v>121</v>
      </c>
      <c r="DM113" s="800"/>
      <c r="DN113" s="800"/>
      <c r="DO113" s="800"/>
      <c r="DP113" s="801"/>
      <c r="DQ113" s="802" t="s">
        <v>417</v>
      </c>
      <c r="DR113" s="800"/>
      <c r="DS113" s="800"/>
      <c r="DT113" s="800"/>
      <c r="DU113" s="801"/>
      <c r="DV113" s="847" t="s">
        <v>121</v>
      </c>
      <c r="DW113" s="848"/>
      <c r="DX113" s="848"/>
      <c r="DY113" s="848"/>
      <c r="DZ113" s="849"/>
    </row>
    <row r="114" spans="1:130" s="226" customFormat="1" ht="26.25" customHeight="1" x14ac:dyDescent="0.2">
      <c r="A114" s="941"/>
      <c r="B114" s="942"/>
      <c r="C114" s="770" t="s">
        <v>429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38033</v>
      </c>
      <c r="AB114" s="800"/>
      <c r="AC114" s="800"/>
      <c r="AD114" s="800"/>
      <c r="AE114" s="801"/>
      <c r="AF114" s="802">
        <v>39728</v>
      </c>
      <c r="AG114" s="800"/>
      <c r="AH114" s="800"/>
      <c r="AI114" s="800"/>
      <c r="AJ114" s="801"/>
      <c r="AK114" s="802">
        <v>36929</v>
      </c>
      <c r="AL114" s="800"/>
      <c r="AM114" s="800"/>
      <c r="AN114" s="800"/>
      <c r="AO114" s="801"/>
      <c r="AP114" s="847">
        <v>2.2999999999999998</v>
      </c>
      <c r="AQ114" s="848"/>
      <c r="AR114" s="848"/>
      <c r="AS114" s="848"/>
      <c r="AT114" s="849"/>
      <c r="AU114" s="959"/>
      <c r="AV114" s="960"/>
      <c r="AW114" s="960"/>
      <c r="AX114" s="960"/>
      <c r="AY114" s="960"/>
      <c r="AZ114" s="835" t="s">
        <v>430</v>
      </c>
      <c r="BA114" s="770"/>
      <c r="BB114" s="770"/>
      <c r="BC114" s="770"/>
      <c r="BD114" s="770"/>
      <c r="BE114" s="770"/>
      <c r="BF114" s="770"/>
      <c r="BG114" s="770"/>
      <c r="BH114" s="770"/>
      <c r="BI114" s="770"/>
      <c r="BJ114" s="770"/>
      <c r="BK114" s="770"/>
      <c r="BL114" s="770"/>
      <c r="BM114" s="770"/>
      <c r="BN114" s="770"/>
      <c r="BO114" s="770"/>
      <c r="BP114" s="771"/>
      <c r="BQ114" s="836">
        <v>367841</v>
      </c>
      <c r="BR114" s="837"/>
      <c r="BS114" s="837"/>
      <c r="BT114" s="837"/>
      <c r="BU114" s="837"/>
      <c r="BV114" s="837">
        <v>417442</v>
      </c>
      <c r="BW114" s="837"/>
      <c r="BX114" s="837"/>
      <c r="BY114" s="837"/>
      <c r="BZ114" s="837"/>
      <c r="CA114" s="837">
        <v>385381</v>
      </c>
      <c r="CB114" s="837"/>
      <c r="CC114" s="837"/>
      <c r="CD114" s="837"/>
      <c r="CE114" s="837"/>
      <c r="CF114" s="898">
        <v>23.9</v>
      </c>
      <c r="CG114" s="899"/>
      <c r="CH114" s="899"/>
      <c r="CI114" s="899"/>
      <c r="CJ114" s="899"/>
      <c r="CK114" s="954"/>
      <c r="CL114" s="841"/>
      <c r="CM114" s="844" t="s">
        <v>431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121</v>
      </c>
      <c r="DH114" s="800"/>
      <c r="DI114" s="800"/>
      <c r="DJ114" s="800"/>
      <c r="DK114" s="801"/>
      <c r="DL114" s="802" t="s">
        <v>417</v>
      </c>
      <c r="DM114" s="800"/>
      <c r="DN114" s="800"/>
      <c r="DO114" s="800"/>
      <c r="DP114" s="801"/>
      <c r="DQ114" s="802" t="s">
        <v>121</v>
      </c>
      <c r="DR114" s="800"/>
      <c r="DS114" s="800"/>
      <c r="DT114" s="800"/>
      <c r="DU114" s="801"/>
      <c r="DV114" s="847" t="s">
        <v>417</v>
      </c>
      <c r="DW114" s="848"/>
      <c r="DX114" s="848"/>
      <c r="DY114" s="848"/>
      <c r="DZ114" s="849"/>
    </row>
    <row r="115" spans="1:130" s="226" customFormat="1" ht="26.25" customHeight="1" x14ac:dyDescent="0.2">
      <c r="A115" s="941"/>
      <c r="B115" s="942"/>
      <c r="C115" s="770" t="s">
        <v>432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263</v>
      </c>
      <c r="AB115" s="946"/>
      <c r="AC115" s="946"/>
      <c r="AD115" s="946"/>
      <c r="AE115" s="947"/>
      <c r="AF115" s="948" t="s">
        <v>121</v>
      </c>
      <c r="AG115" s="946"/>
      <c r="AH115" s="946"/>
      <c r="AI115" s="946"/>
      <c r="AJ115" s="947"/>
      <c r="AK115" s="948" t="s">
        <v>121</v>
      </c>
      <c r="AL115" s="946"/>
      <c r="AM115" s="946"/>
      <c r="AN115" s="946"/>
      <c r="AO115" s="947"/>
      <c r="AP115" s="949" t="s">
        <v>121</v>
      </c>
      <c r="AQ115" s="950"/>
      <c r="AR115" s="950"/>
      <c r="AS115" s="950"/>
      <c r="AT115" s="951"/>
      <c r="AU115" s="959"/>
      <c r="AV115" s="960"/>
      <c r="AW115" s="960"/>
      <c r="AX115" s="960"/>
      <c r="AY115" s="960"/>
      <c r="AZ115" s="835" t="s">
        <v>433</v>
      </c>
      <c r="BA115" s="770"/>
      <c r="BB115" s="770"/>
      <c r="BC115" s="770"/>
      <c r="BD115" s="770"/>
      <c r="BE115" s="770"/>
      <c r="BF115" s="770"/>
      <c r="BG115" s="770"/>
      <c r="BH115" s="770"/>
      <c r="BI115" s="770"/>
      <c r="BJ115" s="770"/>
      <c r="BK115" s="770"/>
      <c r="BL115" s="770"/>
      <c r="BM115" s="770"/>
      <c r="BN115" s="770"/>
      <c r="BO115" s="770"/>
      <c r="BP115" s="771"/>
      <c r="BQ115" s="836" t="s">
        <v>418</v>
      </c>
      <c r="BR115" s="837"/>
      <c r="BS115" s="837"/>
      <c r="BT115" s="837"/>
      <c r="BU115" s="837"/>
      <c r="BV115" s="837" t="s">
        <v>121</v>
      </c>
      <c r="BW115" s="837"/>
      <c r="BX115" s="837"/>
      <c r="BY115" s="837"/>
      <c r="BZ115" s="837"/>
      <c r="CA115" s="837" t="s">
        <v>121</v>
      </c>
      <c r="CB115" s="837"/>
      <c r="CC115" s="837"/>
      <c r="CD115" s="837"/>
      <c r="CE115" s="837"/>
      <c r="CF115" s="898" t="s">
        <v>121</v>
      </c>
      <c r="CG115" s="899"/>
      <c r="CH115" s="899"/>
      <c r="CI115" s="899"/>
      <c r="CJ115" s="899"/>
      <c r="CK115" s="954"/>
      <c r="CL115" s="841"/>
      <c r="CM115" s="835" t="s">
        <v>434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121</v>
      </c>
      <c r="DH115" s="800"/>
      <c r="DI115" s="800"/>
      <c r="DJ115" s="800"/>
      <c r="DK115" s="801"/>
      <c r="DL115" s="802" t="s">
        <v>121</v>
      </c>
      <c r="DM115" s="800"/>
      <c r="DN115" s="800"/>
      <c r="DO115" s="800"/>
      <c r="DP115" s="801"/>
      <c r="DQ115" s="802" t="s">
        <v>418</v>
      </c>
      <c r="DR115" s="800"/>
      <c r="DS115" s="800"/>
      <c r="DT115" s="800"/>
      <c r="DU115" s="801"/>
      <c r="DV115" s="847" t="s">
        <v>121</v>
      </c>
      <c r="DW115" s="848"/>
      <c r="DX115" s="848"/>
      <c r="DY115" s="848"/>
      <c r="DZ115" s="849"/>
    </row>
    <row r="116" spans="1:130" s="226" customFormat="1" ht="26.25" customHeight="1" x14ac:dyDescent="0.2">
      <c r="A116" s="943"/>
      <c r="B116" s="944"/>
      <c r="C116" s="903" t="s">
        <v>435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141</v>
      </c>
      <c r="AB116" s="800"/>
      <c r="AC116" s="800"/>
      <c r="AD116" s="800"/>
      <c r="AE116" s="801"/>
      <c r="AF116" s="802">
        <v>19</v>
      </c>
      <c r="AG116" s="800"/>
      <c r="AH116" s="800"/>
      <c r="AI116" s="800"/>
      <c r="AJ116" s="801"/>
      <c r="AK116" s="802">
        <v>18</v>
      </c>
      <c r="AL116" s="800"/>
      <c r="AM116" s="800"/>
      <c r="AN116" s="800"/>
      <c r="AO116" s="801"/>
      <c r="AP116" s="847">
        <v>0</v>
      </c>
      <c r="AQ116" s="848"/>
      <c r="AR116" s="848"/>
      <c r="AS116" s="848"/>
      <c r="AT116" s="849"/>
      <c r="AU116" s="959"/>
      <c r="AV116" s="960"/>
      <c r="AW116" s="960"/>
      <c r="AX116" s="960"/>
      <c r="AY116" s="960"/>
      <c r="AZ116" s="886" t="s">
        <v>436</v>
      </c>
      <c r="BA116" s="887"/>
      <c r="BB116" s="887"/>
      <c r="BC116" s="887"/>
      <c r="BD116" s="887"/>
      <c r="BE116" s="887"/>
      <c r="BF116" s="887"/>
      <c r="BG116" s="887"/>
      <c r="BH116" s="887"/>
      <c r="BI116" s="887"/>
      <c r="BJ116" s="887"/>
      <c r="BK116" s="887"/>
      <c r="BL116" s="887"/>
      <c r="BM116" s="887"/>
      <c r="BN116" s="887"/>
      <c r="BO116" s="887"/>
      <c r="BP116" s="888"/>
      <c r="BQ116" s="836" t="s">
        <v>121</v>
      </c>
      <c r="BR116" s="837"/>
      <c r="BS116" s="837"/>
      <c r="BT116" s="837"/>
      <c r="BU116" s="837"/>
      <c r="BV116" s="837" t="s">
        <v>417</v>
      </c>
      <c r="BW116" s="837"/>
      <c r="BX116" s="837"/>
      <c r="BY116" s="837"/>
      <c r="BZ116" s="837"/>
      <c r="CA116" s="837" t="s">
        <v>121</v>
      </c>
      <c r="CB116" s="837"/>
      <c r="CC116" s="837"/>
      <c r="CD116" s="837"/>
      <c r="CE116" s="837"/>
      <c r="CF116" s="898" t="s">
        <v>121</v>
      </c>
      <c r="CG116" s="899"/>
      <c r="CH116" s="899"/>
      <c r="CI116" s="899"/>
      <c r="CJ116" s="899"/>
      <c r="CK116" s="954"/>
      <c r="CL116" s="841"/>
      <c r="CM116" s="844" t="s">
        <v>437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417</v>
      </c>
      <c r="DH116" s="800"/>
      <c r="DI116" s="800"/>
      <c r="DJ116" s="800"/>
      <c r="DK116" s="801"/>
      <c r="DL116" s="802" t="s">
        <v>121</v>
      </c>
      <c r="DM116" s="800"/>
      <c r="DN116" s="800"/>
      <c r="DO116" s="800"/>
      <c r="DP116" s="801"/>
      <c r="DQ116" s="802" t="s">
        <v>121</v>
      </c>
      <c r="DR116" s="800"/>
      <c r="DS116" s="800"/>
      <c r="DT116" s="800"/>
      <c r="DU116" s="801"/>
      <c r="DV116" s="847" t="s">
        <v>418</v>
      </c>
      <c r="DW116" s="848"/>
      <c r="DX116" s="848"/>
      <c r="DY116" s="848"/>
      <c r="DZ116" s="849"/>
    </row>
    <row r="117" spans="1:130" s="226" customFormat="1" ht="26.25" customHeight="1" x14ac:dyDescent="0.2">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438</v>
      </c>
      <c r="Z117" s="926"/>
      <c r="AA117" s="931">
        <v>320220</v>
      </c>
      <c r="AB117" s="932"/>
      <c r="AC117" s="932"/>
      <c r="AD117" s="932"/>
      <c r="AE117" s="933"/>
      <c r="AF117" s="934">
        <v>332729</v>
      </c>
      <c r="AG117" s="932"/>
      <c r="AH117" s="932"/>
      <c r="AI117" s="932"/>
      <c r="AJ117" s="933"/>
      <c r="AK117" s="934">
        <v>348065</v>
      </c>
      <c r="AL117" s="932"/>
      <c r="AM117" s="932"/>
      <c r="AN117" s="932"/>
      <c r="AO117" s="933"/>
      <c r="AP117" s="935"/>
      <c r="AQ117" s="936"/>
      <c r="AR117" s="936"/>
      <c r="AS117" s="936"/>
      <c r="AT117" s="937"/>
      <c r="AU117" s="959"/>
      <c r="AV117" s="960"/>
      <c r="AW117" s="960"/>
      <c r="AX117" s="960"/>
      <c r="AY117" s="960"/>
      <c r="AZ117" s="886" t="s">
        <v>439</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418</v>
      </c>
      <c r="CB117" s="837"/>
      <c r="CC117" s="837"/>
      <c r="CD117" s="837"/>
      <c r="CE117" s="837"/>
      <c r="CF117" s="898" t="s">
        <v>417</v>
      </c>
      <c r="CG117" s="899"/>
      <c r="CH117" s="899"/>
      <c r="CI117" s="899"/>
      <c r="CJ117" s="899"/>
      <c r="CK117" s="954"/>
      <c r="CL117" s="841"/>
      <c r="CM117" s="844" t="s">
        <v>440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121</v>
      </c>
      <c r="DM117" s="800"/>
      <c r="DN117" s="800"/>
      <c r="DO117" s="800"/>
      <c r="DP117" s="801"/>
      <c r="DQ117" s="802" t="s">
        <v>418</v>
      </c>
      <c r="DR117" s="800"/>
      <c r="DS117" s="800"/>
      <c r="DT117" s="800"/>
      <c r="DU117" s="801"/>
      <c r="DV117" s="847" t="s">
        <v>121</v>
      </c>
      <c r="DW117" s="848"/>
      <c r="DX117" s="848"/>
      <c r="DY117" s="848"/>
      <c r="DZ117" s="849"/>
    </row>
    <row r="118" spans="1:130" s="226" customFormat="1" ht="26.25" customHeight="1" x14ac:dyDescent="0.2">
      <c r="A118" s="924" t="s">
        <v>412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410</v>
      </c>
      <c r="AB118" s="925"/>
      <c r="AC118" s="925"/>
      <c r="AD118" s="925"/>
      <c r="AE118" s="926"/>
      <c r="AF118" s="927" t="s">
        <v>296</v>
      </c>
      <c r="AG118" s="925"/>
      <c r="AH118" s="925"/>
      <c r="AI118" s="925"/>
      <c r="AJ118" s="926"/>
      <c r="AK118" s="927" t="s">
        <v>295</v>
      </c>
      <c r="AL118" s="925"/>
      <c r="AM118" s="925"/>
      <c r="AN118" s="925"/>
      <c r="AO118" s="926"/>
      <c r="AP118" s="928" t="s">
        <v>411</v>
      </c>
      <c r="AQ118" s="929"/>
      <c r="AR118" s="929"/>
      <c r="AS118" s="929"/>
      <c r="AT118" s="930"/>
      <c r="AU118" s="959"/>
      <c r="AV118" s="960"/>
      <c r="AW118" s="960"/>
      <c r="AX118" s="960"/>
      <c r="AY118" s="960"/>
      <c r="AZ118" s="902" t="s">
        <v>441</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121</v>
      </c>
      <c r="BW118" s="868"/>
      <c r="BX118" s="868"/>
      <c r="BY118" s="868"/>
      <c r="BZ118" s="868"/>
      <c r="CA118" s="868" t="s">
        <v>121</v>
      </c>
      <c r="CB118" s="868"/>
      <c r="CC118" s="868"/>
      <c r="CD118" s="868"/>
      <c r="CE118" s="868"/>
      <c r="CF118" s="898" t="s">
        <v>121</v>
      </c>
      <c r="CG118" s="899"/>
      <c r="CH118" s="899"/>
      <c r="CI118" s="899"/>
      <c r="CJ118" s="899"/>
      <c r="CK118" s="954"/>
      <c r="CL118" s="841"/>
      <c r="CM118" s="844" t="s">
        <v>442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121</v>
      </c>
      <c r="DM118" s="800"/>
      <c r="DN118" s="800"/>
      <c r="DO118" s="800"/>
      <c r="DP118" s="801"/>
      <c r="DQ118" s="802" t="s">
        <v>121</v>
      </c>
      <c r="DR118" s="800"/>
      <c r="DS118" s="800"/>
      <c r="DT118" s="800"/>
      <c r="DU118" s="801"/>
      <c r="DV118" s="847" t="s">
        <v>121</v>
      </c>
      <c r="DW118" s="848"/>
      <c r="DX118" s="848"/>
      <c r="DY118" s="848"/>
      <c r="DZ118" s="849"/>
    </row>
    <row r="119" spans="1:130" s="226" customFormat="1" ht="26.25" customHeight="1" x14ac:dyDescent="0.2">
      <c r="A119" s="838" t="s">
        <v>415</v>
      </c>
      <c r="B119" s="839"/>
      <c r="C119" s="914" t="s">
        <v>416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417</v>
      </c>
      <c r="AG119" s="918"/>
      <c r="AH119" s="918"/>
      <c r="AI119" s="918"/>
      <c r="AJ119" s="919"/>
      <c r="AK119" s="920" t="s">
        <v>417</v>
      </c>
      <c r="AL119" s="918"/>
      <c r="AM119" s="918"/>
      <c r="AN119" s="918"/>
      <c r="AO119" s="919"/>
      <c r="AP119" s="921" t="s">
        <v>417</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443</v>
      </c>
      <c r="BP119" s="901"/>
      <c r="BQ119" s="905">
        <v>3448103</v>
      </c>
      <c r="BR119" s="868"/>
      <c r="BS119" s="868"/>
      <c r="BT119" s="868"/>
      <c r="BU119" s="868"/>
      <c r="BV119" s="868">
        <v>3399470</v>
      </c>
      <c r="BW119" s="868"/>
      <c r="BX119" s="868"/>
      <c r="BY119" s="868"/>
      <c r="BZ119" s="868"/>
      <c r="CA119" s="868">
        <v>3008780</v>
      </c>
      <c r="CB119" s="868"/>
      <c r="CC119" s="868"/>
      <c r="CD119" s="868"/>
      <c r="CE119" s="868"/>
      <c r="CF119" s="766"/>
      <c r="CG119" s="767"/>
      <c r="CH119" s="767"/>
      <c r="CI119" s="767"/>
      <c r="CJ119" s="857"/>
      <c r="CK119" s="955"/>
      <c r="CL119" s="843"/>
      <c r="CM119" s="861" t="s">
        <v>444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263</v>
      </c>
      <c r="DH119" s="783"/>
      <c r="DI119" s="783"/>
      <c r="DJ119" s="783"/>
      <c r="DK119" s="784"/>
      <c r="DL119" s="785" t="s">
        <v>121</v>
      </c>
      <c r="DM119" s="783"/>
      <c r="DN119" s="783"/>
      <c r="DO119" s="783"/>
      <c r="DP119" s="784"/>
      <c r="DQ119" s="785" t="s">
        <v>417</v>
      </c>
      <c r="DR119" s="783"/>
      <c r="DS119" s="783"/>
      <c r="DT119" s="783"/>
      <c r="DU119" s="784"/>
      <c r="DV119" s="871" t="s">
        <v>121</v>
      </c>
      <c r="DW119" s="872"/>
      <c r="DX119" s="872"/>
      <c r="DY119" s="872"/>
      <c r="DZ119" s="873"/>
    </row>
    <row r="120" spans="1:130" s="226" customFormat="1" ht="26.25" customHeight="1" x14ac:dyDescent="0.2">
      <c r="A120" s="840"/>
      <c r="B120" s="841"/>
      <c r="C120" s="844" t="s">
        <v>421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417</v>
      </c>
      <c r="AB120" s="800"/>
      <c r="AC120" s="800"/>
      <c r="AD120" s="800"/>
      <c r="AE120" s="801"/>
      <c r="AF120" s="802" t="s">
        <v>121</v>
      </c>
      <c r="AG120" s="800"/>
      <c r="AH120" s="800"/>
      <c r="AI120" s="800"/>
      <c r="AJ120" s="801"/>
      <c r="AK120" s="802" t="s">
        <v>121</v>
      </c>
      <c r="AL120" s="800"/>
      <c r="AM120" s="800"/>
      <c r="AN120" s="800"/>
      <c r="AO120" s="801"/>
      <c r="AP120" s="847" t="s">
        <v>121</v>
      </c>
      <c r="AQ120" s="848"/>
      <c r="AR120" s="848"/>
      <c r="AS120" s="848"/>
      <c r="AT120" s="849"/>
      <c r="AU120" s="906" t="s">
        <v>445</v>
      </c>
      <c r="AV120" s="907"/>
      <c r="AW120" s="907"/>
      <c r="AX120" s="907"/>
      <c r="AY120" s="908"/>
      <c r="AZ120" s="883" t="s">
        <v>446</v>
      </c>
      <c r="BA120" s="828"/>
      <c r="BB120" s="828"/>
      <c r="BC120" s="828"/>
      <c r="BD120" s="828"/>
      <c r="BE120" s="828"/>
      <c r="BF120" s="828"/>
      <c r="BG120" s="828"/>
      <c r="BH120" s="828"/>
      <c r="BI120" s="828"/>
      <c r="BJ120" s="828"/>
      <c r="BK120" s="828"/>
      <c r="BL120" s="828"/>
      <c r="BM120" s="828"/>
      <c r="BN120" s="828"/>
      <c r="BO120" s="828"/>
      <c r="BP120" s="829"/>
      <c r="BQ120" s="884">
        <v>2252280</v>
      </c>
      <c r="BR120" s="865"/>
      <c r="BS120" s="865"/>
      <c r="BT120" s="865"/>
      <c r="BU120" s="865"/>
      <c r="BV120" s="865">
        <v>2368433</v>
      </c>
      <c r="BW120" s="865"/>
      <c r="BX120" s="865"/>
      <c r="BY120" s="865"/>
      <c r="BZ120" s="865"/>
      <c r="CA120" s="865">
        <v>2031533</v>
      </c>
      <c r="CB120" s="865"/>
      <c r="CC120" s="865"/>
      <c r="CD120" s="865"/>
      <c r="CE120" s="865"/>
      <c r="CF120" s="889">
        <v>125.7</v>
      </c>
      <c r="CG120" s="890"/>
      <c r="CH120" s="890"/>
      <c r="CI120" s="890"/>
      <c r="CJ120" s="890"/>
      <c r="CK120" s="891" t="s">
        <v>447</v>
      </c>
      <c r="CL120" s="875"/>
      <c r="CM120" s="875"/>
      <c r="CN120" s="875"/>
      <c r="CO120" s="876"/>
      <c r="CP120" s="895" t="s">
        <v>448</v>
      </c>
      <c r="CQ120" s="896"/>
      <c r="CR120" s="896"/>
      <c r="CS120" s="896"/>
      <c r="CT120" s="896"/>
      <c r="CU120" s="896"/>
      <c r="CV120" s="896"/>
      <c r="CW120" s="896"/>
      <c r="CX120" s="896"/>
      <c r="CY120" s="896"/>
      <c r="CZ120" s="896"/>
      <c r="DA120" s="896"/>
      <c r="DB120" s="896"/>
      <c r="DC120" s="896"/>
      <c r="DD120" s="896"/>
      <c r="DE120" s="896"/>
      <c r="DF120" s="897"/>
      <c r="DG120" s="884" t="s">
        <v>417</v>
      </c>
      <c r="DH120" s="865"/>
      <c r="DI120" s="865"/>
      <c r="DJ120" s="865"/>
      <c r="DK120" s="865"/>
      <c r="DL120" s="865" t="s">
        <v>417</v>
      </c>
      <c r="DM120" s="865"/>
      <c r="DN120" s="865"/>
      <c r="DO120" s="865"/>
      <c r="DP120" s="865"/>
      <c r="DQ120" s="865" t="s">
        <v>121</v>
      </c>
      <c r="DR120" s="865"/>
      <c r="DS120" s="865"/>
      <c r="DT120" s="865"/>
      <c r="DU120" s="865"/>
      <c r="DV120" s="866" t="s">
        <v>121</v>
      </c>
      <c r="DW120" s="866"/>
      <c r="DX120" s="866"/>
      <c r="DY120" s="866"/>
      <c r="DZ120" s="867"/>
    </row>
    <row r="121" spans="1:130" s="226" customFormat="1" ht="26.25" customHeight="1" x14ac:dyDescent="0.2">
      <c r="A121" s="840"/>
      <c r="B121" s="841"/>
      <c r="C121" s="886" t="s">
        <v>449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417</v>
      </c>
      <c r="AB121" s="800"/>
      <c r="AC121" s="800"/>
      <c r="AD121" s="800"/>
      <c r="AE121" s="801"/>
      <c r="AF121" s="802" t="s">
        <v>417</v>
      </c>
      <c r="AG121" s="800"/>
      <c r="AH121" s="800"/>
      <c r="AI121" s="800"/>
      <c r="AJ121" s="801"/>
      <c r="AK121" s="802" t="s">
        <v>417</v>
      </c>
      <c r="AL121" s="800"/>
      <c r="AM121" s="800"/>
      <c r="AN121" s="800"/>
      <c r="AO121" s="801"/>
      <c r="AP121" s="847" t="s">
        <v>417</v>
      </c>
      <c r="AQ121" s="848"/>
      <c r="AR121" s="848"/>
      <c r="AS121" s="848"/>
      <c r="AT121" s="849"/>
      <c r="AU121" s="909"/>
      <c r="AV121" s="910"/>
      <c r="AW121" s="910"/>
      <c r="AX121" s="910"/>
      <c r="AY121" s="911"/>
      <c r="AZ121" s="835" t="s">
        <v>450</v>
      </c>
      <c r="BA121" s="770"/>
      <c r="BB121" s="770"/>
      <c r="BC121" s="770"/>
      <c r="BD121" s="770"/>
      <c r="BE121" s="770"/>
      <c r="BF121" s="770"/>
      <c r="BG121" s="770"/>
      <c r="BH121" s="770"/>
      <c r="BI121" s="770"/>
      <c r="BJ121" s="770"/>
      <c r="BK121" s="770"/>
      <c r="BL121" s="770"/>
      <c r="BM121" s="770"/>
      <c r="BN121" s="770"/>
      <c r="BO121" s="770"/>
      <c r="BP121" s="771"/>
      <c r="BQ121" s="836">
        <v>773950</v>
      </c>
      <c r="BR121" s="837"/>
      <c r="BS121" s="837"/>
      <c r="BT121" s="837"/>
      <c r="BU121" s="837"/>
      <c r="BV121" s="837">
        <v>781222</v>
      </c>
      <c r="BW121" s="837"/>
      <c r="BX121" s="837"/>
      <c r="BY121" s="837"/>
      <c r="BZ121" s="837"/>
      <c r="CA121" s="837">
        <v>806881</v>
      </c>
      <c r="CB121" s="837"/>
      <c r="CC121" s="837"/>
      <c r="CD121" s="837"/>
      <c r="CE121" s="837"/>
      <c r="CF121" s="898">
        <v>49.9</v>
      </c>
      <c r="CG121" s="899"/>
      <c r="CH121" s="899"/>
      <c r="CI121" s="899"/>
      <c r="CJ121" s="899"/>
      <c r="CK121" s="892"/>
      <c r="CL121" s="878"/>
      <c r="CM121" s="878"/>
      <c r="CN121" s="878"/>
      <c r="CO121" s="879"/>
      <c r="CP121" s="858" t="s">
        <v>391</v>
      </c>
      <c r="CQ121" s="859"/>
      <c r="CR121" s="859"/>
      <c r="CS121" s="859"/>
      <c r="CT121" s="859"/>
      <c r="CU121" s="859"/>
      <c r="CV121" s="859"/>
      <c r="CW121" s="859"/>
      <c r="CX121" s="859"/>
      <c r="CY121" s="859"/>
      <c r="CZ121" s="859"/>
      <c r="DA121" s="859"/>
      <c r="DB121" s="859"/>
      <c r="DC121" s="859"/>
      <c r="DD121" s="859"/>
      <c r="DE121" s="859"/>
      <c r="DF121" s="860"/>
      <c r="DG121" s="836" t="s">
        <v>417</v>
      </c>
      <c r="DH121" s="837"/>
      <c r="DI121" s="837"/>
      <c r="DJ121" s="837"/>
      <c r="DK121" s="837"/>
      <c r="DL121" s="837" t="s">
        <v>417</v>
      </c>
      <c r="DM121" s="837"/>
      <c r="DN121" s="837"/>
      <c r="DO121" s="837"/>
      <c r="DP121" s="837"/>
      <c r="DQ121" s="837" t="s">
        <v>121</v>
      </c>
      <c r="DR121" s="837"/>
      <c r="DS121" s="837"/>
      <c r="DT121" s="837"/>
      <c r="DU121" s="837"/>
      <c r="DV121" s="814" t="s">
        <v>121</v>
      </c>
      <c r="DW121" s="814"/>
      <c r="DX121" s="814"/>
      <c r="DY121" s="814"/>
      <c r="DZ121" s="815"/>
    </row>
    <row r="122" spans="1:130" s="226" customFormat="1" ht="26.25" customHeight="1" x14ac:dyDescent="0.2">
      <c r="A122" s="840"/>
      <c r="B122" s="841"/>
      <c r="C122" s="844" t="s">
        <v>431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417</v>
      </c>
      <c r="AB122" s="800"/>
      <c r="AC122" s="800"/>
      <c r="AD122" s="800"/>
      <c r="AE122" s="801"/>
      <c r="AF122" s="802" t="s">
        <v>121</v>
      </c>
      <c r="AG122" s="800"/>
      <c r="AH122" s="800"/>
      <c r="AI122" s="800"/>
      <c r="AJ122" s="801"/>
      <c r="AK122" s="802" t="s">
        <v>121</v>
      </c>
      <c r="AL122" s="800"/>
      <c r="AM122" s="800"/>
      <c r="AN122" s="800"/>
      <c r="AO122" s="801"/>
      <c r="AP122" s="847" t="s">
        <v>417</v>
      </c>
      <c r="AQ122" s="848"/>
      <c r="AR122" s="848"/>
      <c r="AS122" s="848"/>
      <c r="AT122" s="849"/>
      <c r="AU122" s="909"/>
      <c r="AV122" s="910"/>
      <c r="AW122" s="910"/>
      <c r="AX122" s="910"/>
      <c r="AY122" s="911"/>
      <c r="AZ122" s="902" t="s">
        <v>451</v>
      </c>
      <c r="BA122" s="903"/>
      <c r="BB122" s="903"/>
      <c r="BC122" s="903"/>
      <c r="BD122" s="903"/>
      <c r="BE122" s="903"/>
      <c r="BF122" s="903"/>
      <c r="BG122" s="903"/>
      <c r="BH122" s="903"/>
      <c r="BI122" s="903"/>
      <c r="BJ122" s="903"/>
      <c r="BK122" s="903"/>
      <c r="BL122" s="903"/>
      <c r="BM122" s="903"/>
      <c r="BN122" s="903"/>
      <c r="BO122" s="903"/>
      <c r="BP122" s="904"/>
      <c r="BQ122" s="905">
        <v>2078619</v>
      </c>
      <c r="BR122" s="868"/>
      <c r="BS122" s="868"/>
      <c r="BT122" s="868"/>
      <c r="BU122" s="868"/>
      <c r="BV122" s="868">
        <v>2026233</v>
      </c>
      <c r="BW122" s="868"/>
      <c r="BX122" s="868"/>
      <c r="BY122" s="868"/>
      <c r="BZ122" s="868"/>
      <c r="CA122" s="868">
        <v>1928045</v>
      </c>
      <c r="CB122" s="868"/>
      <c r="CC122" s="868"/>
      <c r="CD122" s="868"/>
      <c r="CE122" s="868"/>
      <c r="CF122" s="869">
        <v>119.3</v>
      </c>
      <c r="CG122" s="870"/>
      <c r="CH122" s="870"/>
      <c r="CI122" s="870"/>
      <c r="CJ122" s="870"/>
      <c r="CK122" s="892"/>
      <c r="CL122" s="878"/>
      <c r="CM122" s="878"/>
      <c r="CN122" s="878"/>
      <c r="CO122" s="879"/>
      <c r="CP122" s="858" t="s">
        <v>389</v>
      </c>
      <c r="CQ122" s="859"/>
      <c r="CR122" s="859"/>
      <c r="CS122" s="859"/>
      <c r="CT122" s="859"/>
      <c r="CU122" s="859"/>
      <c r="CV122" s="859"/>
      <c r="CW122" s="859"/>
      <c r="CX122" s="859"/>
      <c r="CY122" s="859"/>
      <c r="CZ122" s="859"/>
      <c r="DA122" s="859"/>
      <c r="DB122" s="859"/>
      <c r="DC122" s="859"/>
      <c r="DD122" s="859"/>
      <c r="DE122" s="859"/>
      <c r="DF122" s="860"/>
      <c r="DG122" s="836" t="s">
        <v>121</v>
      </c>
      <c r="DH122" s="837"/>
      <c r="DI122" s="837"/>
      <c r="DJ122" s="837"/>
      <c r="DK122" s="837"/>
      <c r="DL122" s="837" t="s">
        <v>121</v>
      </c>
      <c r="DM122" s="837"/>
      <c r="DN122" s="837"/>
      <c r="DO122" s="837"/>
      <c r="DP122" s="837"/>
      <c r="DQ122" s="837" t="s">
        <v>417</v>
      </c>
      <c r="DR122" s="837"/>
      <c r="DS122" s="837"/>
      <c r="DT122" s="837"/>
      <c r="DU122" s="837"/>
      <c r="DV122" s="814" t="s">
        <v>121</v>
      </c>
      <c r="DW122" s="814"/>
      <c r="DX122" s="814"/>
      <c r="DY122" s="814"/>
      <c r="DZ122" s="815"/>
    </row>
    <row r="123" spans="1:130" s="226" customFormat="1" ht="26.25" customHeight="1" x14ac:dyDescent="0.2">
      <c r="A123" s="840"/>
      <c r="B123" s="841"/>
      <c r="C123" s="844" t="s">
        <v>437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121</v>
      </c>
      <c r="AB123" s="800"/>
      <c r="AC123" s="800"/>
      <c r="AD123" s="800"/>
      <c r="AE123" s="801"/>
      <c r="AF123" s="802" t="s">
        <v>121</v>
      </c>
      <c r="AG123" s="800"/>
      <c r="AH123" s="800"/>
      <c r="AI123" s="800"/>
      <c r="AJ123" s="801"/>
      <c r="AK123" s="802" t="s">
        <v>121</v>
      </c>
      <c r="AL123" s="800"/>
      <c r="AM123" s="800"/>
      <c r="AN123" s="800"/>
      <c r="AO123" s="801"/>
      <c r="AP123" s="847" t="s">
        <v>121</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452</v>
      </c>
      <c r="BP123" s="901"/>
      <c r="BQ123" s="855">
        <v>5104849</v>
      </c>
      <c r="BR123" s="856"/>
      <c r="BS123" s="856"/>
      <c r="BT123" s="856"/>
      <c r="BU123" s="856"/>
      <c r="BV123" s="856">
        <v>5175888</v>
      </c>
      <c r="BW123" s="856"/>
      <c r="BX123" s="856"/>
      <c r="BY123" s="856"/>
      <c r="BZ123" s="856"/>
      <c r="CA123" s="856">
        <v>4766459</v>
      </c>
      <c r="CB123" s="856"/>
      <c r="CC123" s="856"/>
      <c r="CD123" s="856"/>
      <c r="CE123" s="856"/>
      <c r="CF123" s="766"/>
      <c r="CG123" s="767"/>
      <c r="CH123" s="767"/>
      <c r="CI123" s="767"/>
      <c r="CJ123" s="857"/>
      <c r="CK123" s="892"/>
      <c r="CL123" s="878"/>
      <c r="CM123" s="878"/>
      <c r="CN123" s="878"/>
      <c r="CO123" s="879"/>
      <c r="CP123" s="858" t="s">
        <v>392</v>
      </c>
      <c r="CQ123" s="859"/>
      <c r="CR123" s="859"/>
      <c r="CS123" s="859"/>
      <c r="CT123" s="859"/>
      <c r="CU123" s="859"/>
      <c r="CV123" s="859"/>
      <c r="CW123" s="859"/>
      <c r="CX123" s="859"/>
      <c r="CY123" s="859"/>
      <c r="CZ123" s="859"/>
      <c r="DA123" s="859"/>
      <c r="DB123" s="859"/>
      <c r="DC123" s="859"/>
      <c r="DD123" s="859"/>
      <c r="DE123" s="859"/>
      <c r="DF123" s="860"/>
      <c r="DG123" s="799" t="s">
        <v>121</v>
      </c>
      <c r="DH123" s="800"/>
      <c r="DI123" s="800"/>
      <c r="DJ123" s="800"/>
      <c r="DK123" s="801"/>
      <c r="DL123" s="802" t="s">
        <v>121</v>
      </c>
      <c r="DM123" s="800"/>
      <c r="DN123" s="800"/>
      <c r="DO123" s="800"/>
      <c r="DP123" s="801"/>
      <c r="DQ123" s="802" t="s">
        <v>417</v>
      </c>
      <c r="DR123" s="800"/>
      <c r="DS123" s="800"/>
      <c r="DT123" s="800"/>
      <c r="DU123" s="801"/>
      <c r="DV123" s="847" t="s">
        <v>121</v>
      </c>
      <c r="DW123" s="848"/>
      <c r="DX123" s="848"/>
      <c r="DY123" s="848"/>
      <c r="DZ123" s="849"/>
    </row>
    <row r="124" spans="1:130" s="226" customFormat="1" ht="26.25" customHeight="1" thickBot="1" x14ac:dyDescent="0.25">
      <c r="A124" s="840"/>
      <c r="B124" s="841"/>
      <c r="C124" s="844" t="s">
        <v>440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417</v>
      </c>
      <c r="AB124" s="800"/>
      <c r="AC124" s="800"/>
      <c r="AD124" s="800"/>
      <c r="AE124" s="801"/>
      <c r="AF124" s="802" t="s">
        <v>121</v>
      </c>
      <c r="AG124" s="800"/>
      <c r="AH124" s="800"/>
      <c r="AI124" s="800"/>
      <c r="AJ124" s="801"/>
      <c r="AK124" s="802" t="s">
        <v>417</v>
      </c>
      <c r="AL124" s="800"/>
      <c r="AM124" s="800"/>
      <c r="AN124" s="800"/>
      <c r="AO124" s="801"/>
      <c r="AP124" s="847" t="s">
        <v>417</v>
      </c>
      <c r="AQ124" s="848"/>
      <c r="AR124" s="848"/>
      <c r="AS124" s="848"/>
      <c r="AT124" s="849"/>
      <c r="AU124" s="850" t="s">
        <v>453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121</v>
      </c>
      <c r="BR124" s="854"/>
      <c r="BS124" s="854"/>
      <c r="BT124" s="854"/>
      <c r="BU124" s="854"/>
      <c r="BV124" s="854" t="s">
        <v>417</v>
      </c>
      <c r="BW124" s="854"/>
      <c r="BX124" s="854"/>
      <c r="BY124" s="854"/>
      <c r="BZ124" s="854"/>
      <c r="CA124" s="854" t="s">
        <v>121</v>
      </c>
      <c r="CB124" s="854"/>
      <c r="CC124" s="854"/>
      <c r="CD124" s="854"/>
      <c r="CE124" s="854"/>
      <c r="CF124" s="744"/>
      <c r="CG124" s="745"/>
      <c r="CH124" s="745"/>
      <c r="CI124" s="745"/>
      <c r="CJ124" s="885"/>
      <c r="CK124" s="893"/>
      <c r="CL124" s="893"/>
      <c r="CM124" s="893"/>
      <c r="CN124" s="893"/>
      <c r="CO124" s="894"/>
      <c r="CP124" s="858" t="s">
        <v>454</v>
      </c>
      <c r="CQ124" s="859"/>
      <c r="CR124" s="859"/>
      <c r="CS124" s="859"/>
      <c r="CT124" s="859"/>
      <c r="CU124" s="859"/>
      <c r="CV124" s="859"/>
      <c r="CW124" s="859"/>
      <c r="CX124" s="859"/>
      <c r="CY124" s="859"/>
      <c r="CZ124" s="859"/>
      <c r="DA124" s="859"/>
      <c r="DB124" s="859"/>
      <c r="DC124" s="859"/>
      <c r="DD124" s="859"/>
      <c r="DE124" s="859"/>
      <c r="DF124" s="860"/>
      <c r="DG124" s="782" t="s">
        <v>418</v>
      </c>
      <c r="DH124" s="783"/>
      <c r="DI124" s="783"/>
      <c r="DJ124" s="783"/>
      <c r="DK124" s="784"/>
      <c r="DL124" s="785" t="s">
        <v>121</v>
      </c>
      <c r="DM124" s="783"/>
      <c r="DN124" s="783"/>
      <c r="DO124" s="783"/>
      <c r="DP124" s="784"/>
      <c r="DQ124" s="785" t="s">
        <v>418</v>
      </c>
      <c r="DR124" s="783"/>
      <c r="DS124" s="783"/>
      <c r="DT124" s="783"/>
      <c r="DU124" s="784"/>
      <c r="DV124" s="871" t="s">
        <v>418</v>
      </c>
      <c r="DW124" s="872"/>
      <c r="DX124" s="872"/>
      <c r="DY124" s="872"/>
      <c r="DZ124" s="873"/>
    </row>
    <row r="125" spans="1:130" s="226" customFormat="1" ht="26.25" customHeight="1" x14ac:dyDescent="0.2">
      <c r="A125" s="840"/>
      <c r="B125" s="841"/>
      <c r="C125" s="844" t="s">
        <v>442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418</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455</v>
      </c>
      <c r="CL125" s="875"/>
      <c r="CM125" s="875"/>
      <c r="CN125" s="875"/>
      <c r="CO125" s="876"/>
      <c r="CP125" s="883" t="s">
        <v>456</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418</v>
      </c>
      <c r="DM125" s="865"/>
      <c r="DN125" s="865"/>
      <c r="DO125" s="865"/>
      <c r="DP125" s="865"/>
      <c r="DQ125" s="865" t="s">
        <v>418</v>
      </c>
      <c r="DR125" s="865"/>
      <c r="DS125" s="865"/>
      <c r="DT125" s="865"/>
      <c r="DU125" s="865"/>
      <c r="DV125" s="866" t="s">
        <v>121</v>
      </c>
      <c r="DW125" s="866"/>
      <c r="DX125" s="866"/>
      <c r="DY125" s="866"/>
      <c r="DZ125" s="867"/>
    </row>
    <row r="126" spans="1:130" s="226" customFormat="1" ht="26.25" customHeight="1" thickBot="1" x14ac:dyDescent="0.25">
      <c r="A126" s="840"/>
      <c r="B126" s="841"/>
      <c r="C126" s="844" t="s">
        <v>444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121</v>
      </c>
      <c r="AB126" s="800"/>
      <c r="AC126" s="800"/>
      <c r="AD126" s="800"/>
      <c r="AE126" s="801"/>
      <c r="AF126" s="802" t="s">
        <v>121</v>
      </c>
      <c r="AG126" s="800"/>
      <c r="AH126" s="800"/>
      <c r="AI126" s="800"/>
      <c r="AJ126" s="801"/>
      <c r="AK126" s="802" t="s">
        <v>418</v>
      </c>
      <c r="AL126" s="800"/>
      <c r="AM126" s="800"/>
      <c r="AN126" s="800"/>
      <c r="AO126" s="801"/>
      <c r="AP126" s="847" t="s">
        <v>121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457</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121</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x14ac:dyDescent="0.2">
      <c r="A127" s="842"/>
      <c r="B127" s="843"/>
      <c r="C127" s="861" t="s">
        <v>458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263</v>
      </c>
      <c r="AB127" s="800"/>
      <c r="AC127" s="800"/>
      <c r="AD127" s="800"/>
      <c r="AE127" s="801"/>
      <c r="AF127" s="802" t="s">
        <v>121</v>
      </c>
      <c r="AG127" s="800"/>
      <c r="AH127" s="800"/>
      <c r="AI127" s="800"/>
      <c r="AJ127" s="801"/>
      <c r="AK127" s="802" t="s">
        <v>418</v>
      </c>
      <c r="AL127" s="800"/>
      <c r="AM127" s="800"/>
      <c r="AN127" s="800"/>
      <c r="AO127" s="801"/>
      <c r="AP127" s="847" t="s">
        <v>121</v>
      </c>
      <c r="AQ127" s="848"/>
      <c r="AR127" s="848"/>
      <c r="AS127" s="848"/>
      <c r="AT127" s="849"/>
      <c r="AU127" s="262"/>
      <c r="AV127" s="262"/>
      <c r="AW127" s="262"/>
      <c r="AX127" s="864" t="s">
        <v>459</v>
      </c>
      <c r="AY127" s="832"/>
      <c r="AZ127" s="832"/>
      <c r="BA127" s="832"/>
      <c r="BB127" s="832"/>
      <c r="BC127" s="832"/>
      <c r="BD127" s="832"/>
      <c r="BE127" s="833"/>
      <c r="BF127" s="831" t="s">
        <v>460</v>
      </c>
      <c r="BG127" s="832"/>
      <c r="BH127" s="832"/>
      <c r="BI127" s="832"/>
      <c r="BJ127" s="832"/>
      <c r="BK127" s="832"/>
      <c r="BL127" s="833"/>
      <c r="BM127" s="831" t="s">
        <v>461</v>
      </c>
      <c r="BN127" s="832"/>
      <c r="BO127" s="832"/>
      <c r="BP127" s="832"/>
      <c r="BQ127" s="832"/>
      <c r="BR127" s="832"/>
      <c r="BS127" s="833"/>
      <c r="BT127" s="831" t="s">
        <v>462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463</v>
      </c>
      <c r="CQ127" s="770"/>
      <c r="CR127" s="770"/>
      <c r="CS127" s="770"/>
      <c r="CT127" s="770"/>
      <c r="CU127" s="770"/>
      <c r="CV127" s="770"/>
      <c r="CW127" s="770"/>
      <c r="CX127" s="770"/>
      <c r="CY127" s="770"/>
      <c r="CZ127" s="770"/>
      <c r="DA127" s="770"/>
      <c r="DB127" s="770"/>
      <c r="DC127" s="770"/>
      <c r="DD127" s="770"/>
      <c r="DE127" s="770"/>
      <c r="DF127" s="771"/>
      <c r="DG127" s="836" t="s">
        <v>418</v>
      </c>
      <c r="DH127" s="837"/>
      <c r="DI127" s="837"/>
      <c r="DJ127" s="837"/>
      <c r="DK127" s="837"/>
      <c r="DL127" s="837" t="s">
        <v>121</v>
      </c>
      <c r="DM127" s="837"/>
      <c r="DN127" s="837"/>
      <c r="DO127" s="837"/>
      <c r="DP127" s="837"/>
      <c r="DQ127" s="837" t="s">
        <v>121</v>
      </c>
      <c r="DR127" s="837"/>
      <c r="DS127" s="837"/>
      <c r="DT127" s="837"/>
      <c r="DU127" s="837"/>
      <c r="DV127" s="814" t="s">
        <v>418</v>
      </c>
      <c r="DW127" s="814"/>
      <c r="DX127" s="814"/>
      <c r="DY127" s="814"/>
      <c r="DZ127" s="815"/>
    </row>
    <row r="128" spans="1:130" s="226" customFormat="1" ht="26.25" customHeight="1" thickBot="1" x14ac:dyDescent="0.25">
      <c r="A128" s="816" t="s">
        <v>464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465</v>
      </c>
      <c r="X128" s="818"/>
      <c r="Y128" s="818"/>
      <c r="Z128" s="819"/>
      <c r="AA128" s="820">
        <v>35918</v>
      </c>
      <c r="AB128" s="821"/>
      <c r="AC128" s="821"/>
      <c r="AD128" s="821"/>
      <c r="AE128" s="822"/>
      <c r="AF128" s="823">
        <v>37422</v>
      </c>
      <c r="AG128" s="821"/>
      <c r="AH128" s="821"/>
      <c r="AI128" s="821"/>
      <c r="AJ128" s="822"/>
      <c r="AK128" s="823">
        <v>49559</v>
      </c>
      <c r="AL128" s="821"/>
      <c r="AM128" s="821"/>
      <c r="AN128" s="821"/>
      <c r="AO128" s="822"/>
      <c r="AP128" s="824"/>
      <c r="AQ128" s="825"/>
      <c r="AR128" s="825"/>
      <c r="AS128" s="825"/>
      <c r="AT128" s="826"/>
      <c r="AU128" s="262"/>
      <c r="AV128" s="262"/>
      <c r="AW128" s="262"/>
      <c r="AX128" s="827" t="s">
        <v>466</v>
      </c>
      <c r="AY128" s="828"/>
      <c r="AZ128" s="828"/>
      <c r="BA128" s="828"/>
      <c r="BB128" s="828"/>
      <c r="BC128" s="828"/>
      <c r="BD128" s="828"/>
      <c r="BE128" s="829"/>
      <c r="BF128" s="806" t="s">
        <v>121</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467</v>
      </c>
      <c r="CQ128" s="748"/>
      <c r="CR128" s="748"/>
      <c r="CS128" s="748"/>
      <c r="CT128" s="748"/>
      <c r="CU128" s="748"/>
      <c r="CV128" s="748"/>
      <c r="CW128" s="748"/>
      <c r="CX128" s="748"/>
      <c r="CY128" s="748"/>
      <c r="CZ128" s="748"/>
      <c r="DA128" s="748"/>
      <c r="DB128" s="748"/>
      <c r="DC128" s="748"/>
      <c r="DD128" s="748"/>
      <c r="DE128" s="748"/>
      <c r="DF128" s="749"/>
      <c r="DG128" s="810" t="s">
        <v>121</v>
      </c>
      <c r="DH128" s="811"/>
      <c r="DI128" s="811"/>
      <c r="DJ128" s="811"/>
      <c r="DK128" s="811"/>
      <c r="DL128" s="811" t="s">
        <v>121</v>
      </c>
      <c r="DM128" s="811"/>
      <c r="DN128" s="811"/>
      <c r="DO128" s="811"/>
      <c r="DP128" s="811"/>
      <c r="DQ128" s="811" t="s">
        <v>121</v>
      </c>
      <c r="DR128" s="811"/>
      <c r="DS128" s="811"/>
      <c r="DT128" s="811"/>
      <c r="DU128" s="811"/>
      <c r="DV128" s="812" t="s">
        <v>121</v>
      </c>
      <c r="DW128" s="812"/>
      <c r="DX128" s="812"/>
      <c r="DY128" s="812"/>
      <c r="DZ128" s="813"/>
    </row>
    <row r="129" spans="1:131" s="226" customFormat="1" ht="26.25" customHeight="1" x14ac:dyDescent="0.2">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468</v>
      </c>
      <c r="X129" s="797"/>
      <c r="Y129" s="797"/>
      <c r="Z129" s="798"/>
      <c r="AA129" s="799">
        <v>1908484</v>
      </c>
      <c r="AB129" s="800"/>
      <c r="AC129" s="800"/>
      <c r="AD129" s="800"/>
      <c r="AE129" s="801"/>
      <c r="AF129" s="802">
        <v>1866151</v>
      </c>
      <c r="AG129" s="800"/>
      <c r="AH129" s="800"/>
      <c r="AI129" s="800"/>
      <c r="AJ129" s="801"/>
      <c r="AK129" s="802">
        <v>1821334</v>
      </c>
      <c r="AL129" s="800"/>
      <c r="AM129" s="800"/>
      <c r="AN129" s="800"/>
      <c r="AO129" s="801"/>
      <c r="AP129" s="803"/>
      <c r="AQ129" s="804"/>
      <c r="AR129" s="804"/>
      <c r="AS129" s="804"/>
      <c r="AT129" s="805"/>
      <c r="AU129" s="264"/>
      <c r="AV129" s="264"/>
      <c r="AW129" s="264"/>
      <c r="AX129" s="769" t="s">
        <v>469</v>
      </c>
      <c r="AY129" s="770"/>
      <c r="AZ129" s="770"/>
      <c r="BA129" s="770"/>
      <c r="BB129" s="770"/>
      <c r="BC129" s="770"/>
      <c r="BD129" s="770"/>
      <c r="BE129" s="771"/>
      <c r="BF129" s="789" t="s">
        <v>121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794" t="s">
        <v>470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471</v>
      </c>
      <c r="X130" s="797"/>
      <c r="Y130" s="797"/>
      <c r="Z130" s="798"/>
      <c r="AA130" s="799">
        <v>227772</v>
      </c>
      <c r="AB130" s="800"/>
      <c r="AC130" s="800"/>
      <c r="AD130" s="800"/>
      <c r="AE130" s="801"/>
      <c r="AF130" s="802">
        <v>222446</v>
      </c>
      <c r="AG130" s="800"/>
      <c r="AH130" s="800"/>
      <c r="AI130" s="800"/>
      <c r="AJ130" s="801"/>
      <c r="AK130" s="802">
        <v>205537</v>
      </c>
      <c r="AL130" s="800"/>
      <c r="AM130" s="800"/>
      <c r="AN130" s="800"/>
      <c r="AO130" s="801"/>
      <c r="AP130" s="803"/>
      <c r="AQ130" s="804"/>
      <c r="AR130" s="804"/>
      <c r="AS130" s="804"/>
      <c r="AT130" s="805"/>
      <c r="AU130" s="264"/>
      <c r="AV130" s="264"/>
      <c r="AW130" s="264"/>
      <c r="AX130" s="769" t="s">
        <v>472</v>
      </c>
      <c r="AY130" s="770"/>
      <c r="AZ130" s="770"/>
      <c r="BA130" s="770"/>
      <c r="BB130" s="770"/>
      <c r="BC130" s="770"/>
      <c r="BD130" s="770"/>
      <c r="BE130" s="771"/>
      <c r="BF130" s="772">
        <v>4.5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473</v>
      </c>
      <c r="X131" s="780"/>
      <c r="Y131" s="780"/>
      <c r="Z131" s="781"/>
      <c r="AA131" s="782">
        <v>1680712</v>
      </c>
      <c r="AB131" s="783"/>
      <c r="AC131" s="783"/>
      <c r="AD131" s="783"/>
      <c r="AE131" s="784"/>
      <c r="AF131" s="785">
        <v>1643705</v>
      </c>
      <c r="AG131" s="783"/>
      <c r="AH131" s="783"/>
      <c r="AI131" s="783"/>
      <c r="AJ131" s="784"/>
      <c r="AK131" s="785">
        <v>1615797</v>
      </c>
      <c r="AL131" s="783"/>
      <c r="AM131" s="783"/>
      <c r="AN131" s="783"/>
      <c r="AO131" s="784"/>
      <c r="AP131" s="786"/>
      <c r="AQ131" s="787"/>
      <c r="AR131" s="787"/>
      <c r="AS131" s="787"/>
      <c r="AT131" s="788"/>
      <c r="AU131" s="264"/>
      <c r="AV131" s="264"/>
      <c r="AW131" s="264"/>
      <c r="AX131" s="747" t="s">
        <v>474</v>
      </c>
      <c r="AY131" s="748"/>
      <c r="AZ131" s="748"/>
      <c r="BA131" s="748"/>
      <c r="BB131" s="748"/>
      <c r="BC131" s="748"/>
      <c r="BD131" s="748"/>
      <c r="BE131" s="749"/>
      <c r="BF131" s="750" t="s">
        <v>121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56" t="s">
        <v>475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476</v>
      </c>
      <c r="W132" s="760"/>
      <c r="X132" s="760"/>
      <c r="Y132" s="760"/>
      <c r="Z132" s="761"/>
      <c r="AA132" s="762">
        <v>3.363455488</v>
      </c>
      <c r="AB132" s="763"/>
      <c r="AC132" s="763"/>
      <c r="AD132" s="763"/>
      <c r="AE132" s="764"/>
      <c r="AF132" s="765">
        <v>4.432729717</v>
      </c>
      <c r="AG132" s="763"/>
      <c r="AH132" s="763"/>
      <c r="AI132" s="763"/>
      <c r="AJ132" s="764"/>
      <c r="AK132" s="765">
        <v>5.753754958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477</v>
      </c>
      <c r="W133" s="739"/>
      <c r="X133" s="739"/>
      <c r="Y133" s="739"/>
      <c r="Z133" s="740"/>
      <c r="AA133" s="741">
        <v>4.5</v>
      </c>
      <c r="AB133" s="742"/>
      <c r="AC133" s="742"/>
      <c r="AD133" s="742"/>
      <c r="AE133" s="743"/>
      <c r="AF133" s="741">
        <v>4.2</v>
      </c>
      <c r="AG133" s="742"/>
      <c r="AH133" s="742"/>
      <c r="AI133" s="742"/>
      <c r="AJ133" s="743"/>
      <c r="AK133" s="741">
        <v>4.5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U7OiZB56k828mMYWyQR8JN4/2WvJxUs1dSQZX06QhE5mJNo4vSH1PyOYSswJZIrZufzDr0yO4QpxtJArNVZmrQ==" saltValue="IzAk8zeZ/Nz+ap11J5n2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478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sbsPR+xRkj2F36tQDkQmTrTEO1CQN7Js3J82cnWPS9n/3m8frLr5JcXvl4x7H93lGE6V3G9V30HijEFM5/Acw==" saltValue="auMpAjlyavuptGpomlmv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GBUE3FIxmajtmUYDylzb3M6GJrVUdC4PEntNUBKR/XdrfpJxkbkulzg9qAmeEZ5RDK/UUfrPR6b+e2WG6nytQ==" saltValue="1CU1qjOeO2d0qz8+kK3l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E1"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479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481</v>
      </c>
      <c r="AP7" s="283"/>
      <c r="AQ7" s="284" t="s">
        <v>482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483</v>
      </c>
      <c r="AQ8" s="290" t="s">
        <v>484</v>
      </c>
      <c r="AR8" s="291" t="s">
        <v>485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486</v>
      </c>
      <c r="AL9" s="1169"/>
      <c r="AM9" s="1169"/>
      <c r="AN9" s="1170"/>
      <c r="AO9" s="292">
        <v>520977</v>
      </c>
      <c r="AP9" s="292">
        <v>129952</v>
      </c>
      <c r="AQ9" s="293">
        <v>189734</v>
      </c>
      <c r="AR9" s="294">
        <v>-31.5</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487</v>
      </c>
      <c r="AL10" s="1169"/>
      <c r="AM10" s="1169"/>
      <c r="AN10" s="1170"/>
      <c r="AO10" s="295">
        <v>70939</v>
      </c>
      <c r="AP10" s="295">
        <v>17695</v>
      </c>
      <c r="AQ10" s="296">
        <v>22180</v>
      </c>
      <c r="AR10" s="297">
        <v>-20.2</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488</v>
      </c>
      <c r="AL11" s="1169"/>
      <c r="AM11" s="1169"/>
      <c r="AN11" s="1170"/>
      <c r="AO11" s="295">
        <v>170079</v>
      </c>
      <c r="AP11" s="295">
        <v>42424</v>
      </c>
      <c r="AQ11" s="296">
        <v>28692</v>
      </c>
      <c r="AR11" s="297">
        <v>47.9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489</v>
      </c>
      <c r="AL12" s="1169"/>
      <c r="AM12" s="1169"/>
      <c r="AN12" s="1170"/>
      <c r="AO12" s="295" t="s">
        <v>490</v>
      </c>
      <c r="AP12" s="295" t="s">
        <v>490</v>
      </c>
      <c r="AQ12" s="296">
        <v>4806</v>
      </c>
      <c r="AR12" s="297" t="s">
        <v>490</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491</v>
      </c>
      <c r="AL13" s="1169"/>
      <c r="AM13" s="1169"/>
      <c r="AN13" s="1170"/>
      <c r="AO13" s="295" t="s">
        <v>490</v>
      </c>
      <c r="AP13" s="295" t="s">
        <v>490</v>
      </c>
      <c r="AQ13" s="296" t="s">
        <v>490</v>
      </c>
      <c r="AR13" s="297" t="s">
        <v>490</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492</v>
      </c>
      <c r="AL14" s="1169"/>
      <c r="AM14" s="1169"/>
      <c r="AN14" s="1170"/>
      <c r="AO14" s="295">
        <v>13886</v>
      </c>
      <c r="AP14" s="295">
        <v>3464</v>
      </c>
      <c r="AQ14" s="296">
        <v>8976</v>
      </c>
      <c r="AR14" s="297">
        <v>-61.4</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493</v>
      </c>
      <c r="AL15" s="1169"/>
      <c r="AM15" s="1169"/>
      <c r="AN15" s="1170"/>
      <c r="AO15" s="295">
        <v>12530</v>
      </c>
      <c r="AP15" s="295">
        <v>3125</v>
      </c>
      <c r="AQ15" s="296">
        <v>4161</v>
      </c>
      <c r="AR15" s="297">
        <v>-24.9</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494</v>
      </c>
      <c r="AL16" s="1172"/>
      <c r="AM16" s="1172"/>
      <c r="AN16" s="1173"/>
      <c r="AO16" s="295">
        <v>-47053</v>
      </c>
      <c r="AP16" s="295">
        <v>-11737</v>
      </c>
      <c r="AQ16" s="296">
        <v>-17989</v>
      </c>
      <c r="AR16" s="297">
        <v>-34.799999999999997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741358</v>
      </c>
      <c r="AP17" s="295">
        <v>184923</v>
      </c>
      <c r="AQ17" s="296">
        <v>240560</v>
      </c>
      <c r="AR17" s="297">
        <v>-23.1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496</v>
      </c>
      <c r="AP20" s="303" t="s">
        <v>497</v>
      </c>
      <c r="AQ20" s="304" t="s">
        <v>498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499</v>
      </c>
      <c r="AL21" s="1166"/>
      <c r="AM21" s="1166"/>
      <c r="AN21" s="1167"/>
      <c r="AO21" s="307">
        <v>15.96</v>
      </c>
      <c r="AP21" s="308">
        <v>21.65</v>
      </c>
      <c r="AQ21" s="309">
        <v>-5.69</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500</v>
      </c>
      <c r="AL22" s="1166"/>
      <c r="AM22" s="1166"/>
      <c r="AN22" s="1167"/>
      <c r="AO22" s="312">
        <v>96.5</v>
      </c>
      <c r="AP22" s="313">
        <v>95.4</v>
      </c>
      <c r="AQ22" s="314">
        <v>1.1000000000000001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501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502</v>
      </c>
      <c r="AO27" s="273"/>
      <c r="AP27" s="273"/>
      <c r="AQ27" s="273"/>
      <c r="AR27" s="273"/>
      <c r="AS27" s="273"/>
      <c r="AT27" s="273"/>
    </row>
    <row r="28" spans="1:46" ht="16.2" x14ac:dyDescent="0.2">
      <c r="A28" s="274" t="s">
        <v>503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481</v>
      </c>
      <c r="AP30" s="283"/>
      <c r="AQ30" s="284" t="s">
        <v>482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483</v>
      </c>
      <c r="AQ31" s="290" t="s">
        <v>484</v>
      </c>
      <c r="AR31" s="291" t="s">
        <v>485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505</v>
      </c>
      <c r="AL32" s="1157"/>
      <c r="AM32" s="1157"/>
      <c r="AN32" s="1158"/>
      <c r="AO32" s="322">
        <v>311118</v>
      </c>
      <c r="AP32" s="322">
        <v>77605</v>
      </c>
      <c r="AQ32" s="323">
        <v>139228</v>
      </c>
      <c r="AR32" s="324">
        <v>-44.3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506</v>
      </c>
      <c r="AL33" s="1157"/>
      <c r="AM33" s="1157"/>
      <c r="AN33" s="1158"/>
      <c r="AO33" s="322" t="s">
        <v>490</v>
      </c>
      <c r="AP33" s="322" t="s">
        <v>490</v>
      </c>
      <c r="AQ33" s="323" t="s">
        <v>490</v>
      </c>
      <c r="AR33" s="324" t="s">
        <v>490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507</v>
      </c>
      <c r="AL34" s="1157"/>
      <c r="AM34" s="1157"/>
      <c r="AN34" s="1158"/>
      <c r="AO34" s="322" t="s">
        <v>490</v>
      </c>
      <c r="AP34" s="322" t="s">
        <v>490</v>
      </c>
      <c r="AQ34" s="323">
        <v>5</v>
      </c>
      <c r="AR34" s="324" t="s">
        <v>490</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508</v>
      </c>
      <c r="AL35" s="1157"/>
      <c r="AM35" s="1157"/>
      <c r="AN35" s="1158"/>
      <c r="AO35" s="322" t="s">
        <v>490</v>
      </c>
      <c r="AP35" s="322" t="s">
        <v>490</v>
      </c>
      <c r="AQ35" s="323">
        <v>32095</v>
      </c>
      <c r="AR35" s="324" t="s">
        <v>490</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509</v>
      </c>
      <c r="AL36" s="1157"/>
      <c r="AM36" s="1157"/>
      <c r="AN36" s="1158"/>
      <c r="AO36" s="322">
        <v>36929</v>
      </c>
      <c r="AP36" s="322">
        <v>9212</v>
      </c>
      <c r="AQ36" s="323">
        <v>5254</v>
      </c>
      <c r="AR36" s="324">
        <v>75.3</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510</v>
      </c>
      <c r="AL37" s="1157"/>
      <c r="AM37" s="1157"/>
      <c r="AN37" s="1158"/>
      <c r="AO37" s="322" t="s">
        <v>490</v>
      </c>
      <c r="AP37" s="322" t="s">
        <v>490</v>
      </c>
      <c r="AQ37" s="323">
        <v>1384</v>
      </c>
      <c r="AR37" s="324" t="s">
        <v>490</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511</v>
      </c>
      <c r="AL38" s="1160"/>
      <c r="AM38" s="1160"/>
      <c r="AN38" s="1161"/>
      <c r="AO38" s="325">
        <v>18</v>
      </c>
      <c r="AP38" s="325">
        <v>4</v>
      </c>
      <c r="AQ38" s="326">
        <v>32</v>
      </c>
      <c r="AR38" s="314">
        <v>-87.5</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512</v>
      </c>
      <c r="AL39" s="1160"/>
      <c r="AM39" s="1160"/>
      <c r="AN39" s="1161"/>
      <c r="AO39" s="322">
        <v>-49559</v>
      </c>
      <c r="AP39" s="322">
        <v>-12362</v>
      </c>
      <c r="AQ39" s="323">
        <v>-8131</v>
      </c>
      <c r="AR39" s="324">
        <v>52</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513</v>
      </c>
      <c r="AL40" s="1157"/>
      <c r="AM40" s="1157"/>
      <c r="AN40" s="1158"/>
      <c r="AO40" s="322">
        <v>-205537</v>
      </c>
      <c r="AP40" s="322">
        <v>-51269</v>
      </c>
      <c r="AQ40" s="323">
        <v>-126394</v>
      </c>
      <c r="AR40" s="324">
        <v>-59.4</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92969</v>
      </c>
      <c r="AP41" s="322">
        <v>23190</v>
      </c>
      <c r="AQ41" s="323">
        <v>43473</v>
      </c>
      <c r="AR41" s="324">
        <v>-46.7</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514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515</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481</v>
      </c>
      <c r="AN49" s="1151" t="s">
        <v>516</v>
      </c>
      <c r="AO49" s="1152"/>
      <c r="AP49" s="1152"/>
      <c r="AQ49" s="1152"/>
      <c r="AR49" s="1153"/>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517</v>
      </c>
      <c r="AO50" s="339" t="s">
        <v>518</v>
      </c>
      <c r="AP50" s="340" t="s">
        <v>519</v>
      </c>
      <c r="AQ50" s="341" t="s">
        <v>520</v>
      </c>
      <c r="AR50" s="342" t="s">
        <v>521</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522</v>
      </c>
      <c r="AL51" s="335"/>
      <c r="AM51" s="343">
        <v>1482056</v>
      </c>
      <c r="AN51" s="344">
        <v>343785</v>
      </c>
      <c r="AO51" s="345">
        <v>346.3</v>
      </c>
      <c r="AP51" s="346">
        <v>316331</v>
      </c>
      <c r="AQ51" s="347">
        <v>38.6</v>
      </c>
      <c r="AR51" s="348">
        <v>307.7</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523</v>
      </c>
      <c r="AM52" s="351">
        <v>417348</v>
      </c>
      <c r="AN52" s="352">
        <v>96810</v>
      </c>
      <c r="AO52" s="353">
        <v>111.4</v>
      </c>
      <c r="AP52" s="354">
        <v>106387</v>
      </c>
      <c r="AQ52" s="355">
        <v>22.8</v>
      </c>
      <c r="AR52" s="356">
        <v>88.6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524</v>
      </c>
      <c r="AL53" s="335"/>
      <c r="AM53" s="343">
        <v>595354</v>
      </c>
      <c r="AN53" s="344">
        <v>140513</v>
      </c>
      <c r="AO53" s="345">
        <v>-59.1</v>
      </c>
      <c r="AP53" s="346">
        <v>333013</v>
      </c>
      <c r="AQ53" s="347">
        <v>5.3</v>
      </c>
      <c r="AR53" s="348">
        <v>-64.400000000000006</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523</v>
      </c>
      <c r="AM54" s="351">
        <v>168754</v>
      </c>
      <c r="AN54" s="352">
        <v>39829</v>
      </c>
      <c r="AO54" s="353">
        <v>-58.9</v>
      </c>
      <c r="AP54" s="354">
        <v>126732</v>
      </c>
      <c r="AQ54" s="355">
        <v>19.100000000000001</v>
      </c>
      <c r="AR54" s="356">
        <v>-78</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525</v>
      </c>
      <c r="AL55" s="335"/>
      <c r="AM55" s="343">
        <v>552555</v>
      </c>
      <c r="AN55" s="344">
        <v>133629</v>
      </c>
      <c r="AO55" s="345">
        <v>-4.9000000000000004</v>
      </c>
      <c r="AP55" s="346">
        <v>280458</v>
      </c>
      <c r="AQ55" s="347">
        <v>-15.8</v>
      </c>
      <c r="AR55" s="348">
        <v>10.9</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523</v>
      </c>
      <c r="AM56" s="351">
        <v>528462</v>
      </c>
      <c r="AN56" s="352">
        <v>127802</v>
      </c>
      <c r="AO56" s="353">
        <v>220.9</v>
      </c>
      <c r="AP56" s="354">
        <v>127286</v>
      </c>
      <c r="AQ56" s="355">
        <v>0.4</v>
      </c>
      <c r="AR56" s="356">
        <v>220.5</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526</v>
      </c>
      <c r="AL57" s="335"/>
      <c r="AM57" s="343">
        <v>272365</v>
      </c>
      <c r="AN57" s="344">
        <v>66723</v>
      </c>
      <c r="AO57" s="345">
        <v>-50.1</v>
      </c>
      <c r="AP57" s="346">
        <v>291945</v>
      </c>
      <c r="AQ57" s="347">
        <v>4.0999999999999996</v>
      </c>
      <c r="AR57" s="348">
        <v>-54.2</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523</v>
      </c>
      <c r="AM58" s="351">
        <v>240590</v>
      </c>
      <c r="AN58" s="352">
        <v>58939</v>
      </c>
      <c r="AO58" s="353">
        <v>-53.9</v>
      </c>
      <c r="AP58" s="354">
        <v>127651</v>
      </c>
      <c r="AQ58" s="355">
        <v>0.3</v>
      </c>
      <c r="AR58" s="356">
        <v>-54.2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527</v>
      </c>
      <c r="AL59" s="335"/>
      <c r="AM59" s="343">
        <v>414467</v>
      </c>
      <c r="AN59" s="344">
        <v>103384</v>
      </c>
      <c r="AO59" s="345">
        <v>54.9</v>
      </c>
      <c r="AP59" s="346">
        <v>291173</v>
      </c>
      <c r="AQ59" s="347">
        <v>-0.3</v>
      </c>
      <c r="AR59" s="348">
        <v>55.2</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523</v>
      </c>
      <c r="AM60" s="351">
        <v>378755</v>
      </c>
      <c r="AN60" s="352">
        <v>94476</v>
      </c>
      <c r="AO60" s="353">
        <v>60.3</v>
      </c>
      <c r="AP60" s="354">
        <v>119071</v>
      </c>
      <c r="AQ60" s="355">
        <v>-6.7</v>
      </c>
      <c r="AR60" s="356">
        <v>67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528</v>
      </c>
      <c r="AL61" s="357"/>
      <c r="AM61" s="358">
        <v>663359</v>
      </c>
      <c r="AN61" s="359">
        <v>157607</v>
      </c>
      <c r="AO61" s="360">
        <v>57.4</v>
      </c>
      <c r="AP61" s="361">
        <v>302584</v>
      </c>
      <c r="AQ61" s="362">
        <v>6.4</v>
      </c>
      <c r="AR61" s="348">
        <v>51</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523</v>
      </c>
      <c r="AM62" s="351">
        <v>346782</v>
      </c>
      <c r="AN62" s="352">
        <v>83571</v>
      </c>
      <c r="AO62" s="353">
        <v>56</v>
      </c>
      <c r="AP62" s="354">
        <v>121425</v>
      </c>
      <c r="AQ62" s="355">
        <v>7.2</v>
      </c>
      <c r="AR62" s="356">
        <v>48.8</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4FIdTjFmkO1VUsTmb7WA/Cdq3QAbtXALTMbLM+jZ4mqq2Bl+y/a0Gosy90QGJFHd024cjJX3m09naChF1T85Pg==" saltValue="LrHYUOhLTalkdno7PgDk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530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fbiacfz5gN7eBcOhAhogQf4MX+oNzo38ppSZTFOjlEIbkIQu7Uyzvh+Ezolaot5rPxYJ6o+tnVuBNSay9oo5g==" saltValue="McVlx7V/71SKh22x7ZqO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531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BHrNQz5NGHKAcjFhgquOioBXN2C8Z64HqWBUhMYVNdMEO93GFT0lSQn8/sGYcHufCmEWedSM1hFxgg5l3EC+A==" saltValue="KBS4ryuqYvSBCE0Ll0D+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2">
      <c r="B47" s="10"/>
      <c r="C47" s="1174" t="s">
        <v>3</v>
      </c>
      <c r="D47" s="1174"/>
      <c r="E47" s="1175"/>
      <c r="F47" s="11">
        <v>37.46</v>
      </c>
      <c r="G47" s="12">
        <v>38.42</v>
      </c>
      <c r="H47" s="12">
        <v>36.51</v>
      </c>
      <c r="I47" s="12">
        <v>37.380000000000003</v>
      </c>
      <c r="J47" s="13">
        <v>33.5</v>
      </c>
    </row>
    <row r="48" spans="2:10" ht="57.75" customHeight="1" x14ac:dyDescent="0.2">
      <c r="B48" s="14"/>
      <c r="C48" s="1176" t="s">
        <v>4</v>
      </c>
      <c r="D48" s="1176"/>
      <c r="E48" s="1177"/>
      <c r="F48" s="15">
        <v>2.19</v>
      </c>
      <c r="G48" s="16">
        <v>2.2999999999999998</v>
      </c>
      <c r="H48" s="16">
        <v>5.46</v>
      </c>
      <c r="I48" s="16">
        <v>6.73</v>
      </c>
      <c r="J48" s="17">
        <v>3.81</v>
      </c>
    </row>
    <row r="49" spans="2:10" ht="57.75" customHeight="1" thickBot="1" x14ac:dyDescent="0.25">
      <c r="B49" s="18"/>
      <c r="C49" s="1178" t="s">
        <v>5</v>
      </c>
      <c r="D49" s="1178"/>
      <c r="E49" s="1179"/>
      <c r="F49" s="19" t="s">
        <v>537</v>
      </c>
      <c r="G49" s="20">
        <v>0.08</v>
      </c>
      <c r="H49" s="20">
        <v>3.29</v>
      </c>
      <c r="I49" s="20">
        <v>1.1499999999999999</v>
      </c>
      <c r="J49" s="21">
        <v>5.56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OclFDZ1VgmZiup76DtGWF7JY5hNez+VKgEi80ziR3sLhwF1GTQsn76PaZcRIS3SQCvN0gTFHoB4SE8KCIbxAeg==" saltValue="JxDb5uZLxOOuXjQgVgNC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ayamada</cp:lastModifiedBy>
  <cp:lastPrinted>2019-03-11T07:59:34Z</cp:lastPrinted>
  <dcterms:created xsi:type="dcterms:W3CDTF">2019-02-14T00:58:34Z</dcterms:created>
  <dcterms:modified xsi:type="dcterms:W3CDTF">2019-10-28T00:42:43Z</dcterms:modified>
  <cp:category/>
</cp:coreProperties>
</file>