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75" windowWidth="14940" windowHeight="7860"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7" i="11" l="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<sst xmlns="http://schemas.openxmlformats.org/spreadsheetml/2006/main" count="976" uniqueCount="535">
  <si>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</si>
  <si>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</si>
  <si>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</si>
  <si>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</si>
  <si>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</si>
  <si>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</si>
  <si>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</si>
  <si>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</si>
  <si>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</si>
  <si>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</si>
  <si>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</si>
  <si>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</si>
  <si>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</si>
  <si>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</si>
  <si>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</si>
  <si>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</si>
  <si>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</si>
  <si>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</si>
  <si>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</si>
  <si>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</si>
  <si>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</si>
  <si>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</si>
  <si>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</si>
  <si>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</si>
  <si>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</si>
  <si>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</si>
  <si>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</si>
  <si>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</si>
  <si>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</si>
  <si>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</si>
  <si>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</si>
  <si>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</si>
  <si>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</si>
  <si>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</si>
  <si>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</si>
  <si>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</si>
  <si>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</si>
  <si>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</si>
  <si>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</si>
  <si>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</si>
  <si>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</si>
  <si>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</si>
  <si>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</si>
  <si>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</si>
  <si>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</si>
  <si>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</si>
  <si>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</si>
  <si>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</si>
  <si>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</si>
  <si>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</si>
  <si>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</si>
  <si>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</si>
  <si>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</si>
  <si>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</si>
  <si>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</si>
  <si>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</si>
  <si>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</si>
  <si>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</si>
  <si>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</si>
  <si>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</si>
  <si>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</si>
  <si>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</si>
  <si>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</si>
  <si>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</si>
  <si>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</si>
  <si>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</si>
  <si>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</si>
  <si>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</si>
  <si>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</si>
  <si>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</si>
  <si>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</si>
  <si>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</si>
  <si>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</si>
  <si>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</si>
  <si>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</si>
  <si>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</si>
  <si>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</si>
  <si>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</si>
  <si>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</si>
  <si>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</si>
  <si>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</si>
  <si>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</si>
  <si>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</si>
  <si>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</si>
  <si>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</si>
  <si>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</si>
  <si>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</si>
  <si>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</si>
  <si>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</si>
  <si>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</si>
  <si>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</si>
  <si>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</si>
  <si>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</si>
  <si>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</si>
  <si>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</si>
  <si>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</si>
  <si>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</si>
  <si>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</si>
  <si>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</si>
  <si>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</si>
  <si>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</si>
  <si>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</si>
  <si>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</si>
  <si>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</si>
  <si>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</si>
  <si>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</si>
  <si>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</si>
  <si>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</si>
  <si>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</si>
  <si>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</si>
  <si>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</si>
  <si>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</si>
  <si>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</si>
  <si>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</si>
  <si>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</si>
  <si>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</si>
  <si>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</si>
  <si>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</si>
  <si>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</si>
  <si>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</si>
  <si>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</si>
  <si>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</si>
  <si>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</si>
  <si>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</si>
  <si>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</si>
  <si>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</si>
  <si>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</si>
  <si>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</si>
  <si>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</si>
  <si>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</si>
  <si>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</si>
  <si>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</si>
  <si>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</si>
  <si>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</si>
  <si>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</si>
  <si>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</si>
  <si>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</si>
  <si>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</si>
  <si>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</si>
  <si>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</si>
  <si>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</si>
  <si>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</si>
  <si>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</si>
  <si>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</si>
  <si>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</si>
  <si>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</si>
  <si>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</si>
  <si>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</si>
  <si>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</si>
  <si>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</si>
  <si>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</si>
  <si>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</si>
  <si>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</si>
  <si>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</si>
  <si>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</si>
  <si>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</si>
  <si>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</si>
  <si>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</si>
  <si>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</si>
  <si>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</si>
  <si>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</si>
  <si>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</si>
  <si>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</si>
  <si>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</si>
  <si>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</si>
  <si>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</si>
  <si>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</si>
  <si>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</si>
  <si>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</si>
  <si>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</si>
  <si>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</si>
  <si>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</si>
  <si>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</si>
  <si>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</si>
  <si>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</si>
  <si>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</si>
  <si>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</si>
  <si>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</si>
  <si>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</si>
  <si>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</si>
  <si>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</si>
  <si>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</si>
  <si>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</si>
  <si>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</si>
  <si>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</si>
  <si>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</si>
  <si>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</si>
  <si>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</si>
  <si>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</si>
  <si>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</si>
  <si>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</si>
  <si>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</si>
  <si>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</si>
  <si>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</si>
  <si>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</si>
  <si>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</si>
  <si>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</si>
  <si>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北海道鹿部町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</si>
  <si>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</si>
  <si>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</si>
  <si>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</si>
  <si>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</si>
  <si>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</si>
  <si>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</si>
  <si>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</si>
  <si>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</si>
  <si>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</si>
  <si>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</si>
  <si>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</si>
  <si>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</si>
  <si>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</si>
  <si>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</si>
  <si>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</si>
  <si>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</si>
  <si>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</si>
  <si>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</si>
  <si>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</si>
  <si>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</si>
  <si>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</si>
  <si>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</si>
  <si>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</si>
  <si>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</si>
  <si>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</si>
  <si>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</si>
  <si>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</si>
  <si>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</si>
  <si>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</si>
  <si>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</si>
  <si>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</si>
  <si>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</si>
  <si>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</si>
  <si>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</si>
  <si>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</si>
  <si>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</si>
  <si>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</si>
  <si>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</si>
  <si>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</si>
  <si>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</si>
  <si>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</si>
  <si>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</si>
  <si>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</si>
  <si>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</si>
  <si>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</si>
  <si>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</si>
  <si>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</si>
  <si>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</si>
  <si>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</si>
  <si>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</si>
  <si>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</si>
  <si>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</si>
  <si>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</si>
  <si>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</si>
  <si>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</si>
  <si>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</si>
  <si>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</si>
  <si>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</si>
  <si>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</si>
  <si>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</si>
  <si>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</si>
  <si>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</si>
  <si>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</si>
  <si>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</si>
  <si>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</si>
  <si>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</si>
  <si>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</si>
  <si>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</si>
  <si>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</si>
  <si>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</si>
  <si>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</si>
  <si>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</si>
  <si>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</si>
  <si>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</si>
  <si>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</si>
  <si>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</si>
  <si>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</si>
  <si>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</si>
  <si>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</si>
  <si>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</si>
  <si>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</si>
  <si>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</si>
  <si>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</si>
  <si>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</si>
  <si>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</si>
  <si>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</si>
  <si>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</si>
  <si>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</si>
  <si>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</si>
  <si>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</si>
  <si>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</si>
  <si>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</si>
  <si>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</si>
  <si>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</si>
  <si>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</si>
  <si>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</si>
  <si>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</si>
  <si>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</si>
  <si>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</si>
  <si>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</si>
  <si>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</si>
  <si>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</si>
  <si>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</si>
  <si>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</si>
  <si>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</si>
  <si>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</si>
  <si>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</si>
  <si>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</si>
  <si>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</si>
  <si>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</si>
  <si>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</si>
  <si>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</si>
  <si>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</si>
  <si>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</si>
  <si>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</si>
  <si>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</si>
  <si>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</si>
  <si>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</si>
  <si>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</si>
  <si>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</si>
  <si>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</si>
  <si>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</si>
  <si>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</si>
  <si>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</si>
  <si>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</si>
  <si>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</si>
  <si>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</si>
  <si>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</si>
  <si>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</si>
  <si>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</si>
  <si>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</si>
  <si>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</si>
  <si>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</si>
  <si>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</si>
  <si>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</si>
  <si>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</si>
  <si>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</si>
  <si>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</si>
  <si>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</si>
  <si>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</si>
  <si>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</si>
  <si>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</si>
  <si>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</si>
  <si>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</si>
  <si>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</si>
  <si>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</si>
  <si>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</si>
  <si>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</si>
  <si>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北海道鹿部町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</si>
  <si>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</si>
  <si>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</si>
  <si>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</si>
  <si>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</si>
  <si>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</si>
  <si>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</si>
  <si>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</si>
  <si>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</si>
  <si>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</si>
  <si>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</si>
  <si>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</si>
  <si>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</si>
  <si>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</si>
  <si>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</si>
  <si>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</si>
  <si>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</si>
  <si>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</si>
  <si>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</si>
  <si>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</si>
  <si>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</si>
  <si>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</si>
  <si>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</si>
  <si>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</si>
  <si>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</si>
  <si>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</si>
  <si>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</si>
  <si>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</si>
  <si>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</si>
  <si>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</si>
  <si>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</si>
  <si>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</si>
  <si>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</si>
  <si>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</si>
  <si>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</si>
  <si>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</si>
  <si>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</si>
  <si>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</si>
  <si>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</si>
  <si>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</si>
  <si>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</si>
  <si>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</si>
  <si>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</si>
  <si>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</si>
  <si>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</si>
  <si>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</si>
  <si>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</si>
  <si>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</si>
  <si>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</si>
  <si>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</si>
  <si>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</si>
  <si>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</si>
  <si>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</si>
  <si>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</si>
  <si>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</si>
  <si>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</si>
  <si>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</si>
  <si>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</si>
  <si>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</si>
  <si>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</si>
  <si>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</si>
  <si>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</si>
  <si>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</si>
  <si>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</si>
  <si>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</si>
  <si>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</si>
  <si>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</si>
  <si>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</si>
  <si>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</si>
  <si>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</si>
  <si>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</si>
  <si>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</si>
  <si>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</si>
  <si>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</si>
  <si>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</si>
  <si>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</si>
  <si>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</si>
  <si>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</si>
  <si>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</si>
  <si>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</si>
  <si>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</si>
  <si>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</si>
  <si>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</si>
  <si>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</si>
  <si>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</si>
  <si>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</si>
  <si>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</si>
  <si>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</si>
  <si>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</si>
  <si>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</si>
  <si>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</si>
  <si>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</si>
  <si>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</si>
  <si>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</si>
  <si>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</si>
  <si>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</si>
  <si>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</si>
  <si>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</si>
  <si>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</si>
  <si>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</si>
  <si>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</si>
  <si>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</si>
  <si>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</si>
  <si>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</si>
  <si>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</si>
  <si>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</si>
  <si>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</si>
  <si>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</si>
  <si>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</si>
  <si>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</si>
  <si>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</si>
  <si>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</si>
  <si>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</si>
  <si>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</si>
  <si>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</si>
  <si>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</si>
  <si>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</si>
  <si>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</si>
  <si>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</si>
  <si>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</si>
  <si>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</si>
  <si>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</si>
  <si>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</si>
  <si>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</si>
  <si>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</si>
  <si>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</si>
  <si>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</si>
  <si>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</si>
  <si>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</si>
  <si>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</si>
  <si>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</si>
  <si>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</si>
  <si>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</si>
  <si>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</si>
  <si>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</si>
  <si>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</si>
  <si>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</si>
  <si>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</si>
  <si>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</si>
  <si>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</si>
  <si>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</si>
  <si>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</si>
  <si>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</si>
  <si>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</si>
  <si>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</si>
  <si>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</si>
  <si>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</si>
  <si>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</si>
  <si>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</si>
  <si>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</si>
  <si>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</si>
  <si>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</si>
  <si>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</si>
  <si>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</si>
  <si>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</si>
  <si>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</si>
  <si>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</si>
  <si>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</si>
  <si>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</si>
  <si>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</si>
  <si>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</si>
  <si>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</si>
  <si>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</si>
  <si>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</si>
  <si>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</si>
  <si>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</si>
  <si>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</si>
  <si>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</si>
  <si>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</si>
  <si>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</si>
  <si>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</si>
  <si>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</si>
  <si>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</si>
  <si>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</si>
  <si>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国民健康保険事業</t>
  </si>
  <si>
    <t>▲ 4.57</t>
  </si>
  <si>
    <t>▲ 6.46</t>
  </si>
  <si>
    <t>▲ 8.79</t>
  </si>
  <si>
    <t>▲ 12.16</t>
  </si>
  <si>
    <t>▲ 7.86</t>
  </si>
  <si>
    <t>水道事業会計</t>
  </si>
  <si>
    <t>一般会計</t>
  </si>
  <si>
    <t>介護保険事業</t>
  </si>
  <si>
    <t>後期高齢者医療事業</t>
  </si>
  <si>
    <t>その他会計（赤字）</t>
  </si>
  <si>
    <t>その他会計（黒字）</t>
  </si>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</sst>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130353</c:v>
                </c:pt>
                <c:pt idx="1">
                  <c:v>77925</c:v>
                </c:pt>
                <c:pt idx="2">
                  <c:v>77038</c:v>
                </c:pt>
                <c:pt idx="3">
                  <c:v>343785</c:v>
                </c:pt>
                <c:pt idx="4">
                  <c:v>140513</c:v>
                </c:pt>
              </c:numCache>
            </c:numRef>
          </c:val>
          <c:smooth val="0"/>
        </c:ser>
        <c:dLbls>
          <c:showLegendKey val="0"/>
          <c:showVal val="0"/>
          <c:showCatName val="0"/>
          <c:showSerName val="0"/>
          <c:showPercent val="0"/>
          <c:showBubbleSize val="0"/>
        </c:dLbls>
        <c:marker val="1"/>
        <c:smooth val="0"/>
        <c:axId val="90853376"/>
        <c:axId val="90855296"/>
      </c:lineChart>
      <c:catAx>
        <c:axId val="90853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55296"/>
        <c:crosses val="autoZero"/>
        <c:auto val="1"/>
        <c:lblAlgn val="ctr"/>
        <c:lblOffset val="100"/>
        <c:tickLblSkip val="1"/>
        <c:tickMarkSkip val="1"/>
        <c:noMultiLvlLbl val="0"/>
      </c:catAx>
      <c:valAx>
        <c:axId val="908552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5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1.91</c:v>
                </c:pt>
                <c:pt idx="1">
                  <c:v>2.71</c:v>
                </c:pt>
                <c:pt idx="2">
                  <c:v>3.49</c:v>
                </c:pt>
                <c:pt idx="3">
                  <c:v>2.19</c:v>
                </c:pt>
                <c:pt idx="4">
                  <c:v>2.2999999999999998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c:v>
                </c:pt>
                <c:pt idx="1">
                  <c:v>36.93</c:v>
                </c:pt>
                <c:pt idx="2">
                  <c:v>37.76</c:v>
                </c:pt>
                <c:pt idx="3">
                  <c:v>37.46</c:v>
                </c:pt>
                <c:pt idx="4">
                  <c:v>38.42</c:v>
                </c:pt>
              </c:numCache>
            </c:numRef>
          </c:val>
        </c:ser>
        <c:dLbls>
          <c:showLegendKey val="0"/>
          <c:showVal val="0"/>
          <c:showCatName val="0"/>
          <c:showSerName val="0"/>
          <c:showPercent val="0"/>
          <c:showBubbleSize val="0"/>
        </c:dLbls>
        <c:gapWidth val="250"/>
        <c:overlap val="100"/>
        <c:axId val="110114688"/>
        <c:axId val="11012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1.67</c:v>
                </c:pt>
                <c:pt idx="1">
                  <c:v>0.79</c:v>
                </c:pt>
                <c:pt idx="2">
                  <c:v>0.74</c:v>
                </c:pt>
                <c:pt idx="3">
                  <c:v>-1.22</c:v>
                </c:pt>
                <c:pt idx="4">
                  <c:v>0.08</c:v>
                </c:pt>
              </c:numCache>
            </c:numRef>
          </c:val>
          <c:smooth val="0"/>
        </c:ser>
        <c:dLbls>
          <c:showLegendKey val="0"/>
          <c:showVal val="0"/>
          <c:showCatName val="0"/>
          <c:showSerName val="0"/>
          <c:showPercent val="0"/>
          <c:showBubbleSize val="0"/>
        </c:dLbls>
        <c:marker val="1"/>
        <c:smooth val="0"/>
        <c:axId val="110114688"/>
        <c:axId val="110120960"/>
      </c:lineChart>
      <c:catAx>
        <c:axId val="1101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20960"/>
        <c:crosses val="autoZero"/>
        <c:auto val="1"/>
        <c:lblAlgn val="ctr"/>
        <c:lblOffset val="100"/>
        <c:tickLblSkip val="1"/>
        <c:tickMarkSkip val="1"/>
        <c:noMultiLvlLbl val="0"/>
      </c:catAx>
      <c:valAx>
        <c:axId val="11012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1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c:v>
                </c:pt>
                <c:pt idx="4">
                  <c:v>#N/A</c:v>
                </c:pt>
                <c:pt idx="5">
                  <c:v>0.02</c:v>
                </c:pt>
                <c:pt idx="6">
                  <c:v>#N/A</c:v>
                </c:pt>
                <c:pt idx="7">
                  <c:v>0.01</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0.4</c:v>
                </c:pt>
                <c:pt idx="4">
                  <c:v>#N/A</c:v>
                </c:pt>
                <c:pt idx="5">
                  <c:v>0.01</c:v>
                </c:pt>
                <c:pt idx="6">
                  <c:v>#N/A</c:v>
                </c:pt>
                <c:pt idx="7">
                  <c:v>0.23</c:v>
                </c:pt>
                <c:pt idx="8">
                  <c:v>#N/A</c:v>
                </c:pt>
                <c:pt idx="9">
                  <c:v>0.83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1.91</c:v>
                </c:pt>
                <c:pt idx="2">
                  <c:v>#N/A</c:v>
                </c:pt>
                <c:pt idx="3">
                  <c:v>2.71</c:v>
                </c:pt>
                <c:pt idx="4">
                  <c:v>#N/A</c:v>
                </c:pt>
                <c:pt idx="5">
                  <c:v>3.49</c:v>
                </c:pt>
                <c:pt idx="6">
                  <c:v>#N/A</c:v>
                </c:pt>
                <c:pt idx="7">
                  <c:v>2.1800000000000002</c:v>
                </c:pt>
                <c:pt idx="8">
                  <c:v>#N/A</c:v>
                </c:pt>
                <c:pt idx="9">
                  <c:v>2.2999999999999998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7.26</c:v>
                </c:pt>
                <c:pt idx="2">
                  <c:v>#N/A</c:v>
                </c:pt>
                <c:pt idx="3">
                  <c:v>8.14</c:v>
                </c:pt>
                <c:pt idx="4">
                  <c:v>#N/A</c:v>
                </c:pt>
                <c:pt idx="5">
                  <c:v>7.45</c:v>
                </c:pt>
                <c:pt idx="6">
                  <c:v>#N/A</c:v>
                </c:pt>
                <c:pt idx="7">
                  <c:v>6.11</c:v>
                </c:pt>
                <c:pt idx="8">
                  <c:v>#N/A</c:v>
                </c:pt>
                <c:pt idx="9">
                  <c:v>6.83</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4.57</c:v>
                </c:pt>
                <c:pt idx="1">
                  <c:v>#N/A</c:v>
                </c:pt>
                <c:pt idx="2">
                  <c:v>6.46</c:v>
                </c:pt>
                <c:pt idx="3">
                  <c:v>#N/A</c:v>
                </c:pt>
                <c:pt idx="4">
                  <c:v>8.7899999999999991</c:v>
                </c:pt>
                <c:pt idx="5">
                  <c:v>#N/A</c:v>
                </c:pt>
                <c:pt idx="6">
                  <c:v>12.16</c:v>
                </c:pt>
                <c:pt idx="7">
                  <c:v>#N/A</c:v>
                </c:pt>
                <c:pt idx="8">
                  <c:v>7.86</c:v>
                </c:pt>
                <c:pt idx="9">
                  <c:v>#N/A</c:v>
                </c:pt>
              </c:numCache>
            </c:numRef>
          </c:val>
        </c:ser>
        <c:dLbls>
          <c:showLegendKey val="0"/>
          <c:showVal val="0"/>
          <c:showCatName val="0"/>
          <c:showSerName val="0"/>
          <c:showPercent val="0"/>
          <c:showBubbleSize val="0"/>
        </c:dLbls>
        <c:gapWidth val="150"/>
        <c:overlap val="100"/>
        <c:axId val="114745344"/>
        <c:axId val="114746880"/>
      </c:barChart>
      <c:catAx>
        <c:axId val="1147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46880"/>
        <c:crosses val="autoZero"/>
        <c:auto val="1"/>
        <c:lblAlgn val="ctr"/>
        <c:lblOffset val="100"/>
        <c:tickLblSkip val="1"/>
        <c:tickMarkSkip val="1"/>
        <c:noMultiLvlLbl val="0"/>
      </c:catAx>
      <c:valAx>
        <c:axId val="11474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4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242</c:v>
                </c:pt>
                <c:pt idx="5">
                  <c:v>239</c:v>
                </c:pt>
                <c:pt idx="8">
                  <c:v>247</c:v>
                </c:pt>
                <c:pt idx="11">
                  <c:v>262</c:v>
                </c:pt>
                <c:pt idx="14">
                  <c:v>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7</c:v>
                </c:pt>
                <c:pt idx="6">
                  <c:v>4</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22</c:v>
                </c:pt>
                <c:pt idx="6">
                  <c:v>27</c:v>
                </c:pt>
                <c:pt idx="9">
                  <c:v>27</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336</c:v>
                </c:pt>
                <c:pt idx="3">
                  <c:v>324</c:v>
                </c:pt>
                <c:pt idx="6">
                  <c:v>313</c:v>
                </c:pt>
                <c:pt idx="9">
                  <c:v>323</c:v>
                </c:pt>
                <c:pt idx="12">
                  <c:v>329</c:v>
                </c:pt>
              </c:numCache>
            </c:numRef>
          </c:val>
        </c:ser>
        <c:dLbls>
          <c:showLegendKey val="0"/>
          <c:showVal val="0"/>
          <c:showCatName val="0"/>
          <c:showSerName val="0"/>
          <c:showPercent val="0"/>
          <c:showBubbleSize val="0"/>
        </c:dLbls>
        <c:gapWidth val="100"/>
        <c:overlap val="100"/>
        <c:axId val="109717376"/>
        <c:axId val="10972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c:v>
                </c:pt>
                <c:pt idx="2">
                  <c:v>#N/A</c:v>
                </c:pt>
                <c:pt idx="3">
                  <c:v>#N/A</c:v>
                </c:pt>
                <c:pt idx="4">
                  <c:v>114</c:v>
                </c:pt>
                <c:pt idx="5">
                  <c:v>#N/A</c:v>
                </c:pt>
                <c:pt idx="6">
                  <c:v>#N/A</c:v>
                </c:pt>
                <c:pt idx="7">
                  <c:v>97</c:v>
                </c:pt>
                <c:pt idx="8">
                  <c:v>#N/A</c:v>
                </c:pt>
                <c:pt idx="9">
                  <c:v>#N/A</c:v>
                </c:pt>
                <c:pt idx="10">
                  <c:v>89</c:v>
                </c:pt>
                <c:pt idx="11">
                  <c:v>#N/A</c:v>
                </c:pt>
                <c:pt idx="12">
                  <c:v>#N/A</c:v>
                </c:pt>
                <c:pt idx="13">
                  <c:v>76</c:v>
                </c:pt>
                <c:pt idx="14">
                  <c:v>#N/A</c:v>
                </c:pt>
              </c:numCache>
            </c:numRef>
          </c:val>
          <c:smooth val="0"/>
        </c:ser>
        <c:dLbls>
          <c:showLegendKey val="0"/>
          <c:showVal val="0"/>
          <c:showCatName val="0"/>
          <c:showSerName val="0"/>
          <c:showPercent val="0"/>
          <c:showBubbleSize val="0"/>
        </c:dLbls>
        <c:marker val="1"/>
        <c:smooth val="0"/>
        <c:axId val="109717376"/>
        <c:axId val="109723648"/>
      </c:lineChart>
      <c:catAx>
        <c:axId val="1097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23648"/>
        <c:crosses val="autoZero"/>
        <c:auto val="1"/>
        <c:lblAlgn val="ctr"/>
        <c:lblOffset val="100"/>
        <c:tickLblSkip val="1"/>
        <c:tickMarkSkip val="1"/>
        <c:noMultiLvlLbl val="0"/>
      </c:catAx>
      <c:valAx>
        <c:axId val="10972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2279</c:v>
                </c:pt>
                <c:pt idx="5">
                  <c:v>2282</c:v>
                </c:pt>
                <c:pt idx="8">
                  <c:v>2266</c:v>
                </c:pt>
                <c:pt idx="11">
                  <c:v>2167</c:v>
                </c:pt>
                <c:pt idx="14">
                  <c:v>2138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237</c:v>
                </c:pt>
                <c:pt idx="5">
                  <c:v>260</c:v>
                </c:pt>
                <c:pt idx="8">
                  <c:v>360</c:v>
                </c:pt>
                <c:pt idx="11">
                  <c:v>657</c:v>
                </c:pt>
                <c:pt idx="14">
                  <c:v>797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2284</c:v>
                </c:pt>
                <c:pt idx="5">
                  <c:v>2368</c:v>
                </c:pt>
                <c:pt idx="8">
                  <c:v>2638</c:v>
                </c:pt>
                <c:pt idx="11">
                  <c:v>2415</c:v>
                </c:pt>
                <c:pt idx="14">
                  <c:v>2383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67</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482</c:v>
                </c:pt>
                <c:pt idx="3">
                  <c:v>472</c:v>
                </c:pt>
                <c:pt idx="6">
                  <c:v>470</c:v>
                </c:pt>
                <c:pt idx="9">
                  <c:v>446</c:v>
                </c:pt>
                <c:pt idx="12">
                  <c:v>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170</c:v>
                </c:pt>
                <c:pt idx="3">
                  <c:v>148</c:v>
                </c:pt>
                <c:pt idx="6">
                  <c:v>177</c:v>
                </c:pt>
                <c:pt idx="9">
                  <c:v>180</c:v>
                </c:pt>
                <c:pt idx="12">
                  <c:v>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c:v>
                </c:pt>
                <c:pt idx="3">
                  <c:v>7</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2793</c:v>
                </c:pt>
                <c:pt idx="3">
                  <c:v>2692</c:v>
                </c:pt>
                <c:pt idx="6">
                  <c:v>2621</c:v>
                </c:pt>
                <c:pt idx="9">
                  <c:v>2906</c:v>
                </c:pt>
                <c:pt idx="12">
                  <c:v>2959</c:v>
                </c:pt>
              </c:numCache>
            </c:numRef>
          </c:val>
        </c:ser>
        <c:dLbls>
          <c:showLegendKey val="0"/>
          <c:showVal val="0"/>
          <c:showCatName val="0"/>
          <c:showSerName val="0"/>
          <c:showPercent val="0"/>
          <c:showBubbleSize val="0"/>
        </c:dLbls>
        <c:gapWidth val="100"/>
        <c:overlap val="100"/>
        <c:axId val="90920832"/>
        <c:axId val="9093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920832"/>
        <c:axId val="90931200"/>
      </c:lineChart>
      <c:catAx>
        <c:axId val="909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931200"/>
        <c:crosses val="autoZero"/>
        <c:auto val="1"/>
        <c:lblAlgn val="ctr"/>
        <c:lblOffset val="100"/>
        <c:tickLblSkip val="1"/>
        <c:tickMarkSkip val="1"/>
        <c:noMultiLvlLbl val="0"/>
      </c:catAx>
      <c:valAx>
        <c:axId val="9093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2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4,237
4,179
110.64
3,013,589
2,903,351
41,765
1,814,830
2,959,157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rtl="0"/>
          <a:r>
            <a:rPr kumimoji="1" lang="ja-JP" altLang="en-US" sz="1300">
              <a:latin typeface="ＭＳ Ｐゴシック"/>
            </a:rPr>
            <a:t>ここ数年、税収の増加により、</a:t>
          </a:r>
          <a:r>
            <a:rPr kumimoji="1" lang="en-US" altLang="ja-JP" sz="1300">
              <a:latin typeface="ＭＳ Ｐゴシック"/>
            </a:rPr>
            <a:t>0.2</a:t>
          </a:r>
          <a:r>
            <a:rPr kumimoji="1" lang="ja-JP" altLang="en-US" sz="1300">
              <a:latin typeface="ＭＳ Ｐゴシック"/>
            </a:rPr>
            <a:t>中盤を維持し、平成２６年度においても</a:t>
          </a:r>
          <a:r>
            <a:rPr kumimoji="1" lang="en-US" altLang="ja-JP" sz="1300">
              <a:latin typeface="ＭＳ Ｐゴシック"/>
            </a:rPr>
            <a:t>0.24</a:t>
          </a:r>
          <a:r>
            <a:rPr kumimoji="1" lang="ja-JP" altLang="en-US" sz="1300">
              <a:latin typeface="ＭＳ Ｐゴシック"/>
            </a:rPr>
            <a:t>となり、類似団体平均を</a:t>
          </a:r>
          <a:r>
            <a:rPr kumimoji="1" lang="en-US" altLang="ja-JP" sz="1300">
              <a:latin typeface="ＭＳ Ｐゴシック"/>
            </a:rPr>
            <a:t>0.8</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人口の減少や基幹産業である漁業の長引く不振により、税収等の自主財源の割合が低い状況にあることから、行政の効率化に努め、財政の健全化を図り、自主財源の確保と財政基盤の強化を図り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8" name="直線コネクタ 67"/>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1" name="直線コネクタ 70"/>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43543</xdr:rowOff>
    </xdr:to>
    <xdr:cxnSp macro="">
      <xdr:nvCxnSpPr>
        <xdr:cNvPr id="74" name="直線コネクタ 73"/>
        <xdr:cNvCxnSpPr/>
      </xdr:nvCxnSpPr>
      <xdr:spPr>
        <a:xfrm>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7" name="直線コネクタ 76"/>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8"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89" name="円/楕円 88"/>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0" name="テキスト ボックス 89"/>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1" name="円/楕円 90"/>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2" name="テキスト ボックス 91"/>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3" name="円/楕円 92"/>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4" name="テキスト ボックス 93"/>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6" name="テキスト ボックス 95"/>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６年度に９０％を超えた以降、行財政改革により義務的経費の削減に努め、高利率の地方債の繰上償還の実施、退職者不補充等による職員数の削減で人件費を抑制したことなどの効果もあり、８０％台を維持していたが、平成２５年</a:t>
          </a:r>
          <a:r>
            <a:rPr lang="ja-JP" altLang="en-US" sz="1100" b="0" i="0" baseline="0">
              <a:solidFill>
                <a:schemeClr val="dk1"/>
              </a:solidFill>
              <a:effectLst/>
              <a:latin typeface="+mn-lt"/>
              <a:ea typeface="+mn-ea"/>
              <a:cs typeface="+mn-cs"/>
            </a:rPr>
            <a:t>、２６年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と増加傾向にある。要因として、</a:t>
          </a:r>
          <a:r>
            <a:rPr lang="ja-JP" altLang="ja-JP" sz="1100" b="0" i="0" baseline="0">
              <a:solidFill>
                <a:schemeClr val="dk1"/>
              </a:solidFill>
              <a:effectLst/>
              <a:latin typeface="+mn-lt"/>
              <a:ea typeface="+mn-ea"/>
              <a:cs typeface="+mn-cs"/>
            </a:rPr>
            <a:t>後期高齢者医療事業会計等</a:t>
          </a:r>
          <a:r>
            <a:rPr lang="ja-JP" altLang="en-US" sz="1100" b="0" i="0" baseline="0">
              <a:solidFill>
                <a:schemeClr val="dk1"/>
              </a:solidFill>
              <a:effectLst/>
              <a:latin typeface="+mn-lt"/>
              <a:ea typeface="+mn-ea"/>
              <a:cs typeface="+mn-cs"/>
            </a:rPr>
            <a:t>の特別会計</a:t>
          </a:r>
          <a:r>
            <a:rPr lang="ja-JP" altLang="ja-JP" sz="1100" b="0" i="0" baseline="0">
              <a:solidFill>
                <a:schemeClr val="dk1"/>
              </a:solidFill>
              <a:effectLst/>
              <a:latin typeface="+mn-lt"/>
              <a:ea typeface="+mn-ea"/>
              <a:cs typeface="+mn-cs"/>
            </a:rPr>
            <a:t>に対する繰出金の増により９０％を超えていることから、経常的経費の削減に努める。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42817</xdr:rowOff>
    </xdr:from>
    <xdr:to>
      <xdr:col>7</xdr:col>
      <xdr:colOff>152400</xdr:colOff>
      <xdr:row>64</xdr:row>
      <xdr:rowOff>97972</xdr:rowOff>
    </xdr:to>
    <xdr:cxnSp macro="">
      <xdr:nvCxnSpPr>
        <xdr:cNvPr id="133" name="直線コネクタ 132"/>
        <xdr:cNvCxnSpPr/>
      </xdr:nvCxnSpPr>
      <xdr:spPr>
        <a:xfrm>
          <a:off x="4114800" y="11015617"/>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100512</xdr:rowOff>
    </xdr:from>
    <xdr:to>
      <xdr:col>6</xdr:col>
      <xdr:colOff>0</xdr:colOff>
      <xdr:row>64</xdr:row>
      <xdr:rowOff>42817</xdr:rowOff>
    </xdr:to>
    <xdr:cxnSp macro="">
      <xdr:nvCxnSpPr>
        <xdr:cNvPr id="136" name="直線コネクタ 135"/>
        <xdr:cNvCxnSpPr/>
      </xdr:nvCxnSpPr>
      <xdr:spPr>
        <a:xfrm>
          <a:off x="3225800" y="10901862"/>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100512</xdr:rowOff>
    </xdr:from>
    <xdr:to>
      <xdr:col>4</xdr:col>
      <xdr:colOff>482600</xdr:colOff>
      <xdr:row>63</xdr:row>
      <xdr:rowOff>124641</xdr:rowOff>
    </xdr:to>
    <xdr:cxnSp macro="">
      <xdr:nvCxnSpPr>
        <xdr:cNvPr id="139" name="直線コネクタ 138"/>
        <xdr:cNvCxnSpPr/>
      </xdr:nvCxnSpPr>
      <xdr:spPr>
        <a:xfrm flipV="1">
          <a:off x="2336800" y="109018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21227</xdr:rowOff>
    </xdr:from>
    <xdr:to>
      <xdr:col>3</xdr:col>
      <xdr:colOff>279400</xdr:colOff>
      <xdr:row>63</xdr:row>
      <xdr:rowOff>124641</xdr:rowOff>
    </xdr:to>
    <xdr:cxnSp macro="">
      <xdr:nvCxnSpPr>
        <xdr:cNvPr id="142" name="直線コネクタ 141"/>
        <xdr:cNvCxnSpPr/>
      </xdr:nvCxnSpPr>
      <xdr:spPr>
        <a:xfrm>
          <a:off x="1447800" y="108225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52" name="円/楕円 151"/>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19249</xdr:rowOff>
    </xdr:from>
    <xdr:ext cx="762000" cy="259045"/>
    <xdr:sp macro="" textlink="">
      <xdr:nvSpPr>
        <xdr:cNvPr id="153" name="財政構造の弾力性該当値テキスト"/>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163467</xdr:rowOff>
    </xdr:from>
    <xdr:to>
      <xdr:col>6</xdr:col>
      <xdr:colOff>50800</xdr:colOff>
      <xdr:row>64</xdr:row>
      <xdr:rowOff>93617</xdr:rowOff>
    </xdr:to>
    <xdr:sp macro="" textlink="">
      <xdr:nvSpPr>
        <xdr:cNvPr id="154" name="円/楕円 153"/>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78394</xdr:rowOff>
    </xdr:from>
    <xdr:ext cx="736600" cy="259045"/>
    <xdr:sp macro="" textlink="">
      <xdr:nvSpPr>
        <xdr:cNvPr id="155" name="テキスト ボックス 154"/>
        <xdr:cNvSpPr txBox="1"/>
      </xdr:nvSpPr>
      <xdr:spPr>
        <a:xfrm>
          <a:off x="3733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49712</xdr:rowOff>
    </xdr:from>
    <xdr:to>
      <xdr:col>4</xdr:col>
      <xdr:colOff>533400</xdr:colOff>
      <xdr:row>63</xdr:row>
      <xdr:rowOff>151312</xdr:rowOff>
    </xdr:to>
    <xdr:sp macro="" textlink="">
      <xdr:nvSpPr>
        <xdr:cNvPr id="156" name="円/楕円 155"/>
        <xdr:cNvSpPr/>
      </xdr:nvSpPr>
      <xdr:spPr>
        <a:xfrm>
          <a:off x="3175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136089</xdr:rowOff>
    </xdr:from>
    <xdr:ext cx="762000" cy="259045"/>
    <xdr:sp macro="" textlink="">
      <xdr:nvSpPr>
        <xdr:cNvPr id="157" name="テキスト ボックス 156"/>
        <xdr:cNvSpPr txBox="1"/>
      </xdr:nvSpPr>
      <xdr:spPr>
        <a:xfrm>
          <a:off x="2844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8" name="円/楕円 157"/>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9" name="テキスト ボックス 158"/>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60" name="円/楕円 159"/>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56804</xdr:rowOff>
    </xdr:from>
    <xdr:ext cx="762000" cy="259045"/>
    <xdr:sp macro="" textlink="">
      <xdr:nvSpPr>
        <xdr:cNvPr id="161" name="テキスト ボックス 160"/>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施設の維持管理業務の大部分を民間業者へ委託したことや、システム</a:t>
          </a:r>
          <a:r>
            <a:rPr lang="ja-JP" altLang="en-US" sz="1100" b="0" i="0" baseline="0">
              <a:solidFill>
                <a:schemeClr val="dk1"/>
              </a:solidFill>
              <a:effectLst/>
              <a:latin typeface="+mn-lt"/>
              <a:ea typeface="+mn-ea"/>
              <a:cs typeface="+mn-cs"/>
            </a:rPr>
            <a:t>導入維持に係る</a:t>
          </a:r>
          <a:r>
            <a:rPr lang="ja-JP" altLang="ja-JP" sz="1100" b="0" i="0" baseline="0">
              <a:solidFill>
                <a:schemeClr val="dk1"/>
              </a:solidFill>
              <a:effectLst/>
              <a:latin typeface="+mn-lt"/>
              <a:ea typeface="+mn-ea"/>
              <a:cs typeface="+mn-cs"/>
            </a:rPr>
            <a:t>維持管理経費が増加した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、人口１人当たり人件費・物件費等決算額は増加傾向にあるものの、ここ数年は類似団体を下回っている。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今後も、適正な定員管理やコストの低減化に努め、財政の健全化を図りたい。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46918</xdr:rowOff>
    </xdr:from>
    <xdr:to>
      <xdr:col>7</xdr:col>
      <xdr:colOff>152400</xdr:colOff>
      <xdr:row>82</xdr:row>
      <xdr:rowOff>56426</xdr:rowOff>
    </xdr:to>
    <xdr:cxnSp macro="">
      <xdr:nvCxnSpPr>
        <xdr:cNvPr id="195" name="直線コネクタ 194"/>
        <xdr:cNvCxnSpPr/>
      </xdr:nvCxnSpPr>
      <xdr:spPr>
        <a:xfrm>
          <a:off x="4114800" y="14105818"/>
          <a:ext cx="8382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42573</xdr:rowOff>
    </xdr:from>
    <xdr:to>
      <xdr:col>6</xdr:col>
      <xdr:colOff>0</xdr:colOff>
      <xdr:row>82</xdr:row>
      <xdr:rowOff>46918</xdr:rowOff>
    </xdr:to>
    <xdr:cxnSp macro="">
      <xdr:nvCxnSpPr>
        <xdr:cNvPr id="198" name="直線コネクタ 197"/>
        <xdr:cNvCxnSpPr/>
      </xdr:nvCxnSpPr>
      <xdr:spPr>
        <a:xfrm>
          <a:off x="3225800" y="14101473"/>
          <a:ext cx="889000" cy="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42573</xdr:rowOff>
    </xdr:from>
    <xdr:to>
      <xdr:col>4</xdr:col>
      <xdr:colOff>482600</xdr:colOff>
      <xdr:row>82</xdr:row>
      <xdr:rowOff>63529</xdr:rowOff>
    </xdr:to>
    <xdr:cxnSp macro="">
      <xdr:nvCxnSpPr>
        <xdr:cNvPr id="201" name="直線コネクタ 200"/>
        <xdr:cNvCxnSpPr/>
      </xdr:nvCxnSpPr>
      <xdr:spPr>
        <a:xfrm flipV="1">
          <a:off x="2336800" y="14101473"/>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23723</xdr:rowOff>
    </xdr:from>
    <xdr:to>
      <xdr:col>3</xdr:col>
      <xdr:colOff>279400</xdr:colOff>
      <xdr:row>82</xdr:row>
      <xdr:rowOff>63529</xdr:rowOff>
    </xdr:to>
    <xdr:cxnSp macro="">
      <xdr:nvCxnSpPr>
        <xdr:cNvPr id="204" name="直線コネクタ 203"/>
        <xdr:cNvCxnSpPr/>
      </xdr:nvCxnSpPr>
      <xdr:spPr>
        <a:xfrm>
          <a:off x="1447800" y="14082623"/>
          <a:ext cx="889000" cy="3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5626</xdr:rowOff>
    </xdr:from>
    <xdr:to>
      <xdr:col>7</xdr:col>
      <xdr:colOff>203200</xdr:colOff>
      <xdr:row>82</xdr:row>
      <xdr:rowOff>107226</xdr:rowOff>
    </xdr:to>
    <xdr:sp macro="" textlink="">
      <xdr:nvSpPr>
        <xdr:cNvPr id="214" name="円/楕円 213"/>
        <xdr:cNvSpPr/>
      </xdr:nvSpPr>
      <xdr:spPr>
        <a:xfrm>
          <a:off x="4902200" y="140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98353</xdr:rowOff>
    </xdr:from>
    <xdr:ext cx="762000" cy="259045"/>
    <xdr:sp macro="" textlink="">
      <xdr:nvSpPr>
        <xdr:cNvPr id="215" name="人件費・物件費等の状況該当値テキスト"/>
        <xdr:cNvSpPr txBox="1"/>
      </xdr:nvSpPr>
      <xdr:spPr>
        <a:xfrm>
          <a:off x="5041900" y="1398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167568</xdr:rowOff>
    </xdr:from>
    <xdr:to>
      <xdr:col>6</xdr:col>
      <xdr:colOff>50800</xdr:colOff>
      <xdr:row>82</xdr:row>
      <xdr:rowOff>97718</xdr:rowOff>
    </xdr:to>
    <xdr:sp macro="" textlink="">
      <xdr:nvSpPr>
        <xdr:cNvPr id="216" name="円/楕円 215"/>
        <xdr:cNvSpPr/>
      </xdr:nvSpPr>
      <xdr:spPr>
        <a:xfrm>
          <a:off x="4064000" y="140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107895</xdr:rowOff>
    </xdr:from>
    <xdr:ext cx="736600" cy="259045"/>
    <xdr:sp macro="" textlink="">
      <xdr:nvSpPr>
        <xdr:cNvPr id="217" name="テキスト ボックス 216"/>
        <xdr:cNvSpPr txBox="1"/>
      </xdr:nvSpPr>
      <xdr:spPr>
        <a:xfrm>
          <a:off x="3733800" y="1382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163223</xdr:rowOff>
    </xdr:from>
    <xdr:to>
      <xdr:col>4</xdr:col>
      <xdr:colOff>533400</xdr:colOff>
      <xdr:row>82</xdr:row>
      <xdr:rowOff>93373</xdr:rowOff>
    </xdr:to>
    <xdr:sp macro="" textlink="">
      <xdr:nvSpPr>
        <xdr:cNvPr id="218" name="円/楕円 217"/>
        <xdr:cNvSpPr/>
      </xdr:nvSpPr>
      <xdr:spPr>
        <a:xfrm>
          <a:off x="3175000" y="140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103550</xdr:rowOff>
    </xdr:from>
    <xdr:ext cx="762000" cy="259045"/>
    <xdr:sp macro="" textlink="">
      <xdr:nvSpPr>
        <xdr:cNvPr id="219" name="テキスト ボックス 218"/>
        <xdr:cNvSpPr txBox="1"/>
      </xdr:nvSpPr>
      <xdr:spPr>
        <a:xfrm>
          <a:off x="2844800" y="1381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12729</xdr:rowOff>
    </xdr:from>
    <xdr:to>
      <xdr:col>3</xdr:col>
      <xdr:colOff>330200</xdr:colOff>
      <xdr:row>82</xdr:row>
      <xdr:rowOff>114329</xdr:rowOff>
    </xdr:to>
    <xdr:sp macro="" textlink="">
      <xdr:nvSpPr>
        <xdr:cNvPr id="220" name="円/楕円 219"/>
        <xdr:cNvSpPr/>
      </xdr:nvSpPr>
      <xdr:spPr>
        <a:xfrm>
          <a:off x="2286000" y="140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124506</xdr:rowOff>
    </xdr:from>
    <xdr:ext cx="762000" cy="259045"/>
    <xdr:sp macro="" textlink="">
      <xdr:nvSpPr>
        <xdr:cNvPr id="221" name="テキスト ボックス 220"/>
        <xdr:cNvSpPr txBox="1"/>
      </xdr:nvSpPr>
      <xdr:spPr>
        <a:xfrm>
          <a:off x="1955800" y="138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144373</xdr:rowOff>
    </xdr:from>
    <xdr:to>
      <xdr:col>2</xdr:col>
      <xdr:colOff>127000</xdr:colOff>
      <xdr:row>82</xdr:row>
      <xdr:rowOff>74523</xdr:rowOff>
    </xdr:to>
    <xdr:sp macro="" textlink="">
      <xdr:nvSpPr>
        <xdr:cNvPr id="222" name="円/楕円 221"/>
        <xdr:cNvSpPr/>
      </xdr:nvSpPr>
      <xdr:spPr>
        <a:xfrm>
          <a:off x="1397000" y="140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84700</xdr:rowOff>
    </xdr:from>
    <xdr:ext cx="762000" cy="259045"/>
    <xdr:sp macro="" textlink="">
      <xdr:nvSpPr>
        <xdr:cNvPr id="223" name="テキスト ボックス 222"/>
        <xdr:cNvSpPr txBox="1"/>
      </xdr:nvSpPr>
      <xdr:spPr>
        <a:xfrm>
          <a:off x="1066800" y="138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210,328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当町の職員給与については、数年前から特殊勤務手当の廃止を行うなど、給与の適正化に努めるとともに、総人件費の抑制を図っており、類似団体の平均値を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今後も国における給与制度改革を見据えながら、町民の納得・支持を得られる給与制度の構築に努める。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9102</xdr:rowOff>
    </xdr:from>
    <xdr:to>
      <xdr:col>24</xdr:col>
      <xdr:colOff>558800</xdr:colOff>
      <xdr:row>86</xdr:row>
      <xdr:rowOff>37254</xdr:rowOff>
    </xdr:to>
    <xdr:cxnSp macro="">
      <xdr:nvCxnSpPr>
        <xdr:cNvPr id="257" name="直線コネクタ 256"/>
        <xdr:cNvCxnSpPr/>
      </xdr:nvCxnSpPr>
      <xdr:spPr>
        <a:xfrm>
          <a:off x="16179800" y="1475380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9102</xdr:rowOff>
    </xdr:from>
    <xdr:to>
      <xdr:col>23</xdr:col>
      <xdr:colOff>406400</xdr:colOff>
      <xdr:row>87</xdr:row>
      <xdr:rowOff>95038</xdr:rowOff>
    </xdr:to>
    <xdr:cxnSp macro="">
      <xdr:nvCxnSpPr>
        <xdr:cNvPr id="260" name="直線コネクタ 259"/>
        <xdr:cNvCxnSpPr/>
      </xdr:nvCxnSpPr>
      <xdr:spPr>
        <a:xfrm flipV="1">
          <a:off x="15290800" y="14753802"/>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95038</xdr:rowOff>
    </xdr:from>
    <xdr:to>
      <xdr:col>22</xdr:col>
      <xdr:colOff>203200</xdr:colOff>
      <xdr:row>87</xdr:row>
      <xdr:rowOff>143298</xdr:rowOff>
    </xdr:to>
    <xdr:cxnSp macro="">
      <xdr:nvCxnSpPr>
        <xdr:cNvPr id="263" name="直線コネクタ 262"/>
        <xdr:cNvCxnSpPr/>
      </xdr:nvCxnSpPr>
      <xdr:spPr>
        <a:xfrm flipV="1">
          <a:off x="14401800" y="15011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87</xdr:row>
      <xdr:rowOff>143298</xdr:rowOff>
    </xdr:to>
    <xdr:cxnSp macro="">
      <xdr:nvCxnSpPr>
        <xdr:cNvPr id="266" name="直線コネクタ 265"/>
        <xdr:cNvCxnSpPr/>
      </xdr:nvCxnSpPr>
      <xdr:spPr>
        <a:xfrm>
          <a:off x="13512800" y="1473369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7"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129752</xdr:rowOff>
    </xdr:from>
    <xdr:to>
      <xdr:col>23</xdr:col>
      <xdr:colOff>457200</xdr:colOff>
      <xdr:row>86</xdr:row>
      <xdr:rowOff>59902</xdr:rowOff>
    </xdr:to>
    <xdr:sp macro="" textlink="">
      <xdr:nvSpPr>
        <xdr:cNvPr id="278" name="円/楕円 277"/>
        <xdr:cNvSpPr/>
      </xdr:nvSpPr>
      <xdr:spPr>
        <a:xfrm>
          <a:off x="16129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70079</xdr:rowOff>
    </xdr:from>
    <xdr:ext cx="736600" cy="259045"/>
    <xdr:sp macro="" textlink="">
      <xdr:nvSpPr>
        <xdr:cNvPr id="279" name="テキスト ボックス 278"/>
        <xdr:cNvSpPr txBox="1"/>
      </xdr:nvSpPr>
      <xdr:spPr>
        <a:xfrm>
          <a:off x="15798800" y="1447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44238</xdr:rowOff>
    </xdr:from>
    <xdr:to>
      <xdr:col>22</xdr:col>
      <xdr:colOff>254000</xdr:colOff>
      <xdr:row>87</xdr:row>
      <xdr:rowOff>145838</xdr:rowOff>
    </xdr:to>
    <xdr:sp macro="" textlink="">
      <xdr:nvSpPr>
        <xdr:cNvPr id="280" name="円/楕円 279"/>
        <xdr:cNvSpPr/>
      </xdr:nvSpPr>
      <xdr:spPr>
        <a:xfrm>
          <a:off x="15240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156015</xdr:rowOff>
    </xdr:from>
    <xdr:ext cx="762000" cy="259045"/>
    <xdr:sp macro="" textlink="">
      <xdr:nvSpPr>
        <xdr:cNvPr id="281" name="テキスト ボックス 280"/>
        <xdr:cNvSpPr txBox="1"/>
      </xdr:nvSpPr>
      <xdr:spPr>
        <a:xfrm>
          <a:off x="14909800" y="1472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92498</xdr:rowOff>
    </xdr:from>
    <xdr:to>
      <xdr:col>21</xdr:col>
      <xdr:colOff>50800</xdr:colOff>
      <xdr:row>88</xdr:row>
      <xdr:rowOff>22648</xdr:rowOff>
    </xdr:to>
    <xdr:sp macro="" textlink="">
      <xdr:nvSpPr>
        <xdr:cNvPr id="282" name="円/楕円 281"/>
        <xdr:cNvSpPr/>
      </xdr:nvSpPr>
      <xdr:spPr>
        <a:xfrm>
          <a:off x="143510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32825</xdr:rowOff>
    </xdr:from>
    <xdr:ext cx="762000" cy="259045"/>
    <xdr:sp macro="" textlink="">
      <xdr:nvSpPr>
        <xdr:cNvPr id="283" name="テキスト ボックス 282"/>
        <xdr:cNvSpPr txBox="1"/>
      </xdr:nvSpPr>
      <xdr:spPr>
        <a:xfrm>
          <a:off x="14020800" y="147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4" name="円/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機構改革による課の統合や過去からの新規採用抑制策により類似団体平均を大きく下回っている。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今後も定員管理計画等を踏まえ、定年退職者の不補充や民間委託の推進等により、適切な定員管理に努める。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136639</xdr:rowOff>
    </xdr:from>
    <xdr:to>
      <xdr:col>24</xdr:col>
      <xdr:colOff>558800</xdr:colOff>
      <xdr:row>60</xdr:row>
      <xdr:rowOff>154254</xdr:rowOff>
    </xdr:to>
    <xdr:cxnSp macro="">
      <xdr:nvCxnSpPr>
        <xdr:cNvPr id="317" name="直線コネクタ 316"/>
        <xdr:cNvCxnSpPr/>
      </xdr:nvCxnSpPr>
      <xdr:spPr>
        <a:xfrm>
          <a:off x="16179800" y="10423639"/>
          <a:ext cx="8382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125781</xdr:rowOff>
    </xdr:from>
    <xdr:to>
      <xdr:col>23</xdr:col>
      <xdr:colOff>406400</xdr:colOff>
      <xdr:row>60</xdr:row>
      <xdr:rowOff>136639</xdr:rowOff>
    </xdr:to>
    <xdr:cxnSp macro="">
      <xdr:nvCxnSpPr>
        <xdr:cNvPr id="320" name="直線コネクタ 319"/>
        <xdr:cNvCxnSpPr/>
      </xdr:nvCxnSpPr>
      <xdr:spPr>
        <a:xfrm>
          <a:off x="15290800" y="1041278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108648</xdr:rowOff>
    </xdr:from>
    <xdr:to>
      <xdr:col>22</xdr:col>
      <xdr:colOff>203200</xdr:colOff>
      <xdr:row>60</xdr:row>
      <xdr:rowOff>125781</xdr:rowOff>
    </xdr:to>
    <xdr:cxnSp macro="">
      <xdr:nvCxnSpPr>
        <xdr:cNvPr id="323" name="直線コネクタ 322"/>
        <xdr:cNvCxnSpPr/>
      </xdr:nvCxnSpPr>
      <xdr:spPr>
        <a:xfrm>
          <a:off x="14401800" y="10395648"/>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108648</xdr:rowOff>
    </xdr:from>
    <xdr:to>
      <xdr:col>21</xdr:col>
      <xdr:colOff>0</xdr:colOff>
      <xdr:row>60</xdr:row>
      <xdr:rowOff>114440</xdr:rowOff>
    </xdr:to>
    <xdr:cxnSp macro="">
      <xdr:nvCxnSpPr>
        <xdr:cNvPr id="326" name="直線コネクタ 325"/>
        <xdr:cNvCxnSpPr/>
      </xdr:nvCxnSpPr>
      <xdr:spPr>
        <a:xfrm flipV="1">
          <a:off x="13512800" y="1039564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103454</xdr:rowOff>
    </xdr:from>
    <xdr:to>
      <xdr:col>24</xdr:col>
      <xdr:colOff>609600</xdr:colOff>
      <xdr:row>61</xdr:row>
      <xdr:rowOff>33604</xdr:rowOff>
    </xdr:to>
    <xdr:sp macro="" textlink="">
      <xdr:nvSpPr>
        <xdr:cNvPr id="336" name="円/楕円 335"/>
        <xdr:cNvSpPr/>
      </xdr:nvSpPr>
      <xdr:spPr>
        <a:xfrm>
          <a:off x="16967200" y="10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119981</xdr:rowOff>
    </xdr:from>
    <xdr:ext cx="762000" cy="259045"/>
    <xdr:sp macro="" textlink="">
      <xdr:nvSpPr>
        <xdr:cNvPr id="337" name="定員管理の状況該当値テキスト"/>
        <xdr:cNvSpPr txBox="1"/>
      </xdr:nvSpPr>
      <xdr:spPr>
        <a:xfrm>
          <a:off x="17106900" y="1023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85839</xdr:rowOff>
    </xdr:from>
    <xdr:to>
      <xdr:col>23</xdr:col>
      <xdr:colOff>457200</xdr:colOff>
      <xdr:row>61</xdr:row>
      <xdr:rowOff>15989</xdr:rowOff>
    </xdr:to>
    <xdr:sp macro="" textlink="">
      <xdr:nvSpPr>
        <xdr:cNvPr id="338" name="円/楕円 337"/>
        <xdr:cNvSpPr/>
      </xdr:nvSpPr>
      <xdr:spPr>
        <a:xfrm>
          <a:off x="161290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26166</xdr:rowOff>
    </xdr:from>
    <xdr:ext cx="736600" cy="259045"/>
    <xdr:sp macro="" textlink="">
      <xdr:nvSpPr>
        <xdr:cNvPr id="339" name="テキスト ボックス 338"/>
        <xdr:cNvSpPr txBox="1"/>
      </xdr:nvSpPr>
      <xdr:spPr>
        <a:xfrm>
          <a:off x="15798800" y="1014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74981</xdr:rowOff>
    </xdr:from>
    <xdr:to>
      <xdr:col>22</xdr:col>
      <xdr:colOff>254000</xdr:colOff>
      <xdr:row>61</xdr:row>
      <xdr:rowOff>5131</xdr:rowOff>
    </xdr:to>
    <xdr:sp macro="" textlink="">
      <xdr:nvSpPr>
        <xdr:cNvPr id="340" name="円/楕円 339"/>
        <xdr:cNvSpPr/>
      </xdr:nvSpPr>
      <xdr:spPr>
        <a:xfrm>
          <a:off x="15240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15308</xdr:rowOff>
    </xdr:from>
    <xdr:ext cx="762000" cy="259045"/>
    <xdr:sp macro="" textlink="">
      <xdr:nvSpPr>
        <xdr:cNvPr id="341" name="テキスト ボックス 340"/>
        <xdr:cNvSpPr txBox="1"/>
      </xdr:nvSpPr>
      <xdr:spPr>
        <a:xfrm>
          <a:off x="14909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57848</xdr:rowOff>
    </xdr:from>
    <xdr:to>
      <xdr:col>21</xdr:col>
      <xdr:colOff>50800</xdr:colOff>
      <xdr:row>60</xdr:row>
      <xdr:rowOff>159448</xdr:rowOff>
    </xdr:to>
    <xdr:sp macro="" textlink="">
      <xdr:nvSpPr>
        <xdr:cNvPr id="342" name="円/楕円 341"/>
        <xdr:cNvSpPr/>
      </xdr:nvSpPr>
      <xdr:spPr>
        <a:xfrm>
          <a:off x="14351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169625</xdr:rowOff>
    </xdr:from>
    <xdr:ext cx="762000" cy="259045"/>
    <xdr:sp macro="" textlink="">
      <xdr:nvSpPr>
        <xdr:cNvPr id="343" name="テキスト ボックス 342"/>
        <xdr:cNvSpPr txBox="1"/>
      </xdr:nvSpPr>
      <xdr:spPr>
        <a:xfrm>
          <a:off x="14020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63640</xdr:rowOff>
    </xdr:from>
    <xdr:to>
      <xdr:col>19</xdr:col>
      <xdr:colOff>533400</xdr:colOff>
      <xdr:row>60</xdr:row>
      <xdr:rowOff>165240</xdr:rowOff>
    </xdr:to>
    <xdr:sp macro="" textlink="">
      <xdr:nvSpPr>
        <xdr:cNvPr id="344" name="円/楕円 343"/>
        <xdr:cNvSpPr/>
      </xdr:nvSpPr>
      <xdr:spPr>
        <a:xfrm>
          <a:off x="13462000" y="103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3967</xdr:rowOff>
    </xdr:from>
    <xdr:ext cx="762000" cy="259045"/>
    <xdr:sp macro="" textlink="">
      <xdr:nvSpPr>
        <xdr:cNvPr id="345" name="テキスト ボックス 344"/>
        <xdr:cNvSpPr txBox="1"/>
      </xdr:nvSpPr>
      <xdr:spPr>
        <a:xfrm>
          <a:off x="13131800" y="101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年度以降、公営住宅建設事業</a:t>
          </a:r>
          <a:r>
            <a:rPr lang="ja-JP" altLang="en-US" sz="1100">
              <a:solidFill>
                <a:schemeClr val="dk1"/>
              </a:solidFill>
              <a:effectLst/>
              <a:latin typeface="+mn-lt"/>
              <a:ea typeface="+mn-ea"/>
              <a:cs typeface="+mn-cs"/>
            </a:rPr>
            <a:t>や滝ノ沢林道災害復旧事業</a:t>
          </a:r>
          <a:r>
            <a:rPr lang="ja-JP" altLang="ja-JP" sz="1100">
              <a:solidFill>
                <a:schemeClr val="dk1"/>
              </a:solidFill>
              <a:effectLst/>
              <a:latin typeface="+mn-lt"/>
              <a:ea typeface="+mn-ea"/>
              <a:cs typeface="+mn-cs"/>
            </a:rPr>
            <a:t>の実施により、地方債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発行が予定されているが、過去に借り入れした地方債の償還完了もあり、比率への影響は少ないが、新規での地方債の発行は極力抑制し、実質公債費比率の上昇を抑えたい。</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3810</xdr:rowOff>
    </xdr:to>
    <xdr:cxnSp macro="">
      <xdr:nvCxnSpPr>
        <xdr:cNvPr id="376" name="直線コネクタ 375"/>
        <xdr:cNvCxnSpPr/>
      </xdr:nvCxnSpPr>
      <xdr:spPr>
        <a:xfrm flipV="1">
          <a:off x="16179800" y="70043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42418</xdr:rowOff>
    </xdr:to>
    <xdr:cxnSp macro="">
      <xdr:nvCxnSpPr>
        <xdr:cNvPr id="379" name="直線コネクタ 378"/>
        <xdr:cNvCxnSpPr/>
      </xdr:nvCxnSpPr>
      <xdr:spPr>
        <a:xfrm flipV="1">
          <a:off x="15290800" y="70332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129286</xdr:rowOff>
    </xdr:to>
    <xdr:cxnSp macro="">
      <xdr:nvCxnSpPr>
        <xdr:cNvPr id="382" name="直線コネクタ 381"/>
        <xdr:cNvCxnSpPr/>
      </xdr:nvCxnSpPr>
      <xdr:spPr>
        <a:xfrm flipV="1">
          <a:off x="14401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15748</xdr:rowOff>
    </xdr:to>
    <xdr:cxnSp macro="">
      <xdr:nvCxnSpPr>
        <xdr:cNvPr id="385" name="直線コネクタ 384"/>
        <xdr:cNvCxnSpPr/>
      </xdr:nvCxnSpPr>
      <xdr:spPr>
        <a:xfrm flipV="1">
          <a:off x="13512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5" name="円/楕円 394"/>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112031</xdr:rowOff>
    </xdr:from>
    <xdr:ext cx="762000" cy="259045"/>
    <xdr:sp macro="" textlink="">
      <xdr:nvSpPr>
        <xdr:cNvPr id="396"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7" name="円/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98" name="テキスト ボックス 397"/>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9" name="円/楕円 398"/>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0" name="テキスト ボックス 399"/>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1" name="円/楕円 400"/>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2" name="テキスト ボックス 40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3" name="円/楕円 402"/>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4" name="テキスト ボックス 403"/>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新規地方債借入の抑制や償還完了により、一般会計等に係る地方債の残高及び債務負担行為に基づく支出予定額は年々減少している。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また、財政調整基金等の積立による充当可能基金は増加しており、将来負担比率は算出されていない。</a:t>
          </a:r>
          <a:endParaRPr lang="ja-JP" altLang="ja-JP" sz="1400">
            <a:effectLst/>
          </a:endParaRPr>
        </a:p>
        <a:p>
          <a:pPr rtl="0"/>
          <a:r>
            <a:rPr lang="ja-JP" altLang="ja-JP" sz="1100" b="0" i="0" baseline="0">
              <a:solidFill>
                <a:schemeClr val="dk1"/>
              </a:solidFill>
              <a:effectLst/>
              <a:latin typeface="+mn-lt"/>
              <a:ea typeface="+mn-ea"/>
              <a:cs typeface="+mn-cs"/>
            </a:rPr>
            <a:t>　今後も将来への負担を少しでも軽減するよう、財政の健全化を図る。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4,237
4,179
110.64
3,013,589
2,903,351
41,765
1,814,830
2,959,157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退職者不補充等による職員数の削減で人件費を抑制したことなどの効果もあり、現在のところ、類似団体平均並みで推移している。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今後も、適正な定員管理により、現在の水準を維持する。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54610</xdr:rowOff>
    </xdr:to>
    <xdr:cxnSp macro="">
      <xdr:nvCxnSpPr>
        <xdr:cNvPr id="64" name="直線コネクタ 63"/>
        <xdr:cNvCxnSpPr/>
      </xdr:nvCxnSpPr>
      <xdr:spPr>
        <a:xfrm>
          <a:off x="3987800" y="6215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39370</xdr:rowOff>
    </xdr:from>
    <xdr:to>
      <xdr:col>5</xdr:col>
      <xdr:colOff>549275</xdr:colOff>
      <xdr:row>36</xdr:row>
      <xdr:rowOff>43180</xdr:rowOff>
    </xdr:to>
    <xdr:cxnSp macro="">
      <xdr:nvCxnSpPr>
        <xdr:cNvPr id="67" name="直線コネクタ 66"/>
        <xdr:cNvCxnSpPr/>
      </xdr:nvCxnSpPr>
      <xdr:spPr>
        <a:xfrm>
          <a:off x="3098800" y="6211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39370</xdr:rowOff>
    </xdr:from>
    <xdr:to>
      <xdr:col>4</xdr:col>
      <xdr:colOff>346075</xdr:colOff>
      <xdr:row>36</xdr:row>
      <xdr:rowOff>46990</xdr:rowOff>
    </xdr:to>
    <xdr:cxnSp macro="">
      <xdr:nvCxnSpPr>
        <xdr:cNvPr id="70" name="直線コネクタ 69"/>
        <xdr:cNvCxnSpPr/>
      </xdr:nvCxnSpPr>
      <xdr:spPr>
        <a:xfrm flipV="1">
          <a:off x="2209800" y="6211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46990</xdr:rowOff>
    </xdr:to>
    <xdr:cxnSp macro="">
      <xdr:nvCxnSpPr>
        <xdr:cNvPr id="73" name="直線コネクタ 72"/>
        <xdr:cNvCxnSpPr/>
      </xdr:nvCxnSpPr>
      <xdr:spPr>
        <a:xfrm>
          <a:off x="1320800" y="6192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xdr:rowOff>
    </xdr:from>
    <xdr:to>
      <xdr:col>7</xdr:col>
      <xdr:colOff>66675</xdr:colOff>
      <xdr:row>36</xdr:row>
      <xdr:rowOff>105410</xdr:rowOff>
    </xdr:to>
    <xdr:sp macro="" textlink="">
      <xdr:nvSpPr>
        <xdr:cNvPr id="83" name="円/楕円 82"/>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147337</xdr:rowOff>
    </xdr:from>
    <xdr:ext cx="762000" cy="259045"/>
    <xdr:sp macro="" textlink="">
      <xdr:nvSpPr>
        <xdr:cNvPr id="84" name="人件費該当値テキスト"/>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5" name="円/楕円 84"/>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78757</xdr:rowOff>
    </xdr:from>
    <xdr:ext cx="736600" cy="259045"/>
    <xdr:sp macro="" textlink="">
      <xdr:nvSpPr>
        <xdr:cNvPr id="86" name="テキスト ボックス 85"/>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160020</xdr:rowOff>
    </xdr:from>
    <xdr:to>
      <xdr:col>4</xdr:col>
      <xdr:colOff>396875</xdr:colOff>
      <xdr:row>36</xdr:row>
      <xdr:rowOff>90170</xdr:rowOff>
    </xdr:to>
    <xdr:sp macro="" textlink="">
      <xdr:nvSpPr>
        <xdr:cNvPr id="87" name="円/楕円 86"/>
        <xdr:cNvSpPr/>
      </xdr:nvSpPr>
      <xdr:spPr>
        <a:xfrm>
          <a:off x="3048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88" name="テキスト ボックス 87"/>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167640</xdr:rowOff>
    </xdr:from>
    <xdr:to>
      <xdr:col>3</xdr:col>
      <xdr:colOff>193675</xdr:colOff>
      <xdr:row>36</xdr:row>
      <xdr:rowOff>97790</xdr:rowOff>
    </xdr:to>
    <xdr:sp macro="" textlink="">
      <xdr:nvSpPr>
        <xdr:cNvPr id="89" name="円/楕円 88"/>
        <xdr:cNvSpPr/>
      </xdr:nvSpPr>
      <xdr:spPr>
        <a:xfrm>
          <a:off x="2159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82567</xdr:rowOff>
    </xdr:from>
    <xdr:ext cx="762000" cy="259045"/>
    <xdr:sp macro="" textlink="">
      <xdr:nvSpPr>
        <xdr:cNvPr id="90" name="テキスト ボックス 89"/>
        <xdr:cNvSpPr txBox="1"/>
      </xdr:nvSpPr>
      <xdr:spPr>
        <a:xfrm>
          <a:off x="1828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55897</xdr:rowOff>
    </xdr:from>
    <xdr:ext cx="762000" cy="259045"/>
    <xdr:sp macro="" textlink="">
      <xdr:nvSpPr>
        <xdr:cNvPr id="92" name="テキスト ボックス 91"/>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職員人件費を圧縮するため、各種業務の民間委託や指定管理者制度の導入、あるいはシステム化などの経費の増加のため、近年は類似団体の平均を大きく上回っている。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161290</xdr:rowOff>
    </xdr:from>
    <xdr:to>
      <xdr:col>24</xdr:col>
      <xdr:colOff>31750</xdr:colOff>
      <xdr:row>20</xdr:row>
      <xdr:rowOff>88900</xdr:rowOff>
    </xdr:to>
    <xdr:cxnSp macro="">
      <xdr:nvCxnSpPr>
        <xdr:cNvPr id="125" name="直線コネクタ 124"/>
        <xdr:cNvCxnSpPr/>
      </xdr:nvCxnSpPr>
      <xdr:spPr>
        <a:xfrm>
          <a:off x="15671800" y="3418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100330</xdr:rowOff>
    </xdr:from>
    <xdr:to>
      <xdr:col>22</xdr:col>
      <xdr:colOff>565150</xdr:colOff>
      <xdr:row>19</xdr:row>
      <xdr:rowOff>161290</xdr:rowOff>
    </xdr:to>
    <xdr:cxnSp macro="">
      <xdr:nvCxnSpPr>
        <xdr:cNvPr id="128" name="直線コネクタ 127"/>
        <xdr:cNvCxnSpPr/>
      </xdr:nvCxnSpPr>
      <xdr:spPr>
        <a:xfrm>
          <a:off x="14782800" y="3357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100330</xdr:rowOff>
    </xdr:from>
    <xdr:to>
      <xdr:col>21</xdr:col>
      <xdr:colOff>361950</xdr:colOff>
      <xdr:row>19</xdr:row>
      <xdr:rowOff>107950</xdr:rowOff>
    </xdr:to>
    <xdr:cxnSp macro="">
      <xdr:nvCxnSpPr>
        <xdr:cNvPr id="131" name="直線コネクタ 130"/>
        <xdr:cNvCxnSpPr/>
      </xdr:nvCxnSpPr>
      <xdr:spPr>
        <a:xfrm flipV="1">
          <a:off x="13893800" y="335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107950</xdr:rowOff>
    </xdr:from>
    <xdr:to>
      <xdr:col>20</xdr:col>
      <xdr:colOff>158750</xdr:colOff>
      <xdr:row>19</xdr:row>
      <xdr:rowOff>123190</xdr:rowOff>
    </xdr:to>
    <xdr:cxnSp macro="">
      <xdr:nvCxnSpPr>
        <xdr:cNvPr id="134" name="直線コネクタ 133"/>
        <xdr:cNvCxnSpPr/>
      </xdr:nvCxnSpPr>
      <xdr:spPr>
        <a:xfrm flipV="1">
          <a:off x="13004800" y="336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4" name="円/楕円 143"/>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5"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110490</xdr:rowOff>
    </xdr:from>
    <xdr:to>
      <xdr:col>22</xdr:col>
      <xdr:colOff>615950</xdr:colOff>
      <xdr:row>20</xdr:row>
      <xdr:rowOff>40640</xdr:rowOff>
    </xdr:to>
    <xdr:sp macro="" textlink="">
      <xdr:nvSpPr>
        <xdr:cNvPr id="146" name="円/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49530</xdr:rowOff>
    </xdr:from>
    <xdr:to>
      <xdr:col>21</xdr:col>
      <xdr:colOff>412750</xdr:colOff>
      <xdr:row>19</xdr:row>
      <xdr:rowOff>151130</xdr:rowOff>
    </xdr:to>
    <xdr:sp macro="" textlink="">
      <xdr:nvSpPr>
        <xdr:cNvPr id="148" name="円/楕円 147"/>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135907</xdr:rowOff>
    </xdr:from>
    <xdr:ext cx="762000" cy="259045"/>
    <xdr:sp macro="" textlink="">
      <xdr:nvSpPr>
        <xdr:cNvPr id="149" name="テキスト ボックス 148"/>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0" name="円/楕円 149"/>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1" name="テキスト ボックス 150"/>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72390</xdr:rowOff>
    </xdr:from>
    <xdr:to>
      <xdr:col>19</xdr:col>
      <xdr:colOff>6350</xdr:colOff>
      <xdr:row>20</xdr:row>
      <xdr:rowOff>2540</xdr:rowOff>
    </xdr:to>
    <xdr:sp macro="" textlink="">
      <xdr:nvSpPr>
        <xdr:cNvPr id="152" name="円/楕円 151"/>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158767</xdr:rowOff>
    </xdr:from>
    <xdr:ext cx="762000" cy="259045"/>
    <xdr:sp macro="" textlink="">
      <xdr:nvSpPr>
        <xdr:cNvPr id="153" name="テキスト ボックス 152"/>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平成20年度から町の単独施策として実施した乳幼児等医療給付事業の受給対象年齢を拡大したことにより、類似団体の平均を上回って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今後、さらに単独施策を行う際には、将来的な負担増加に繋がらないよう、厳しく点検したうえで事業実施していく。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167822</xdr:rowOff>
    </xdr:to>
    <xdr:cxnSp macro="">
      <xdr:nvCxnSpPr>
        <xdr:cNvPr id="187" name="直線コネクタ 186"/>
        <xdr:cNvCxnSpPr/>
      </xdr:nvCxnSpPr>
      <xdr:spPr>
        <a:xfrm>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61685</xdr:rowOff>
    </xdr:to>
    <xdr:cxnSp macro="">
      <xdr:nvCxnSpPr>
        <xdr:cNvPr id="190" name="直線コネクタ 189"/>
        <xdr:cNvCxnSpPr/>
      </xdr:nvCxnSpPr>
      <xdr:spPr>
        <a:xfrm flipV="1">
          <a:off x="3098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61685</xdr:rowOff>
    </xdr:to>
    <xdr:cxnSp macro="">
      <xdr:nvCxnSpPr>
        <xdr:cNvPr id="193" name="直線コネクタ 192"/>
        <xdr:cNvCxnSpPr/>
      </xdr:nvCxnSpPr>
      <xdr:spPr>
        <a:xfrm>
          <a:off x="2209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151493</xdr:rowOff>
    </xdr:to>
    <xdr:cxnSp macro="">
      <xdr:nvCxnSpPr>
        <xdr:cNvPr id="196" name="直線コネクタ 195"/>
        <xdr:cNvCxnSpPr/>
      </xdr:nvCxnSpPr>
      <xdr:spPr>
        <a:xfrm>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07"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9" name="テキスト ボックス 208"/>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その他に係る経常収支比率については、国民健康保険事業会計や介護保険事業会計等に対する事務費等繰出金が主なものであり、類似団体平均と比較して２．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106426</xdr:rowOff>
    </xdr:to>
    <xdr:cxnSp macro="">
      <xdr:nvCxnSpPr>
        <xdr:cNvPr id="245" name="直線コネクタ 244"/>
        <xdr:cNvCxnSpPr/>
      </xdr:nvCxnSpPr>
      <xdr:spPr>
        <a:xfrm flipV="1">
          <a:off x="15671800" y="9522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10414</xdr:rowOff>
    </xdr:from>
    <xdr:to>
      <xdr:col>22</xdr:col>
      <xdr:colOff>565150</xdr:colOff>
      <xdr:row>55</xdr:row>
      <xdr:rowOff>106426</xdr:rowOff>
    </xdr:to>
    <xdr:cxnSp macro="">
      <xdr:nvCxnSpPr>
        <xdr:cNvPr id="248" name="直線コネクタ 247"/>
        <xdr:cNvCxnSpPr/>
      </xdr:nvCxnSpPr>
      <xdr:spPr>
        <a:xfrm>
          <a:off x="14782800" y="94401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10414</xdr:rowOff>
    </xdr:from>
    <xdr:to>
      <xdr:col>21</xdr:col>
      <xdr:colOff>361950</xdr:colOff>
      <xdr:row>55</xdr:row>
      <xdr:rowOff>56134</xdr:rowOff>
    </xdr:to>
    <xdr:cxnSp macro="">
      <xdr:nvCxnSpPr>
        <xdr:cNvPr id="251" name="直線コネクタ 250"/>
        <xdr:cNvCxnSpPr/>
      </xdr:nvCxnSpPr>
      <xdr:spPr>
        <a:xfrm flipV="1">
          <a:off x="13893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19558</xdr:rowOff>
    </xdr:from>
    <xdr:to>
      <xdr:col>20</xdr:col>
      <xdr:colOff>158750</xdr:colOff>
      <xdr:row>55</xdr:row>
      <xdr:rowOff>56134</xdr:rowOff>
    </xdr:to>
    <xdr:cxnSp macro="">
      <xdr:nvCxnSpPr>
        <xdr:cNvPr id="254" name="直線コネクタ 253"/>
        <xdr:cNvCxnSpPr/>
      </xdr:nvCxnSpPr>
      <xdr:spPr>
        <a:xfrm>
          <a:off x="13004800" y="9449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4" name="円/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55626</xdr:rowOff>
    </xdr:from>
    <xdr:to>
      <xdr:col>22</xdr:col>
      <xdr:colOff>615950</xdr:colOff>
      <xdr:row>55</xdr:row>
      <xdr:rowOff>157226</xdr:rowOff>
    </xdr:to>
    <xdr:sp macro="" textlink="">
      <xdr:nvSpPr>
        <xdr:cNvPr id="266" name="円/楕円 265"/>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167403</xdr:rowOff>
    </xdr:from>
    <xdr:ext cx="736600" cy="259045"/>
    <xdr:sp macro="" textlink="">
      <xdr:nvSpPr>
        <xdr:cNvPr id="267" name="テキスト ボックス 266"/>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131064</xdr:rowOff>
    </xdr:from>
    <xdr:to>
      <xdr:col>21</xdr:col>
      <xdr:colOff>412750</xdr:colOff>
      <xdr:row>55</xdr:row>
      <xdr:rowOff>61214</xdr:rowOff>
    </xdr:to>
    <xdr:sp macro="" textlink="">
      <xdr:nvSpPr>
        <xdr:cNvPr id="268" name="円/楕円 267"/>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71391</xdr:rowOff>
    </xdr:from>
    <xdr:ext cx="762000" cy="259045"/>
    <xdr:sp macro="" textlink="">
      <xdr:nvSpPr>
        <xdr:cNvPr id="269" name="テキスト ボックス 268"/>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5334</xdr:rowOff>
    </xdr:from>
    <xdr:to>
      <xdr:col>20</xdr:col>
      <xdr:colOff>209550</xdr:colOff>
      <xdr:row>55</xdr:row>
      <xdr:rowOff>106934</xdr:rowOff>
    </xdr:to>
    <xdr:sp macro="" textlink="">
      <xdr:nvSpPr>
        <xdr:cNvPr id="270" name="円/楕円 269"/>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117111</xdr:rowOff>
    </xdr:from>
    <xdr:ext cx="762000" cy="259045"/>
    <xdr:sp macro="" textlink="">
      <xdr:nvSpPr>
        <xdr:cNvPr id="271" name="テキスト ボックス 270"/>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140208</xdr:rowOff>
    </xdr:from>
    <xdr:to>
      <xdr:col>19</xdr:col>
      <xdr:colOff>6350</xdr:colOff>
      <xdr:row>55</xdr:row>
      <xdr:rowOff>70358</xdr:rowOff>
    </xdr:to>
    <xdr:sp macro="" textlink="">
      <xdr:nvSpPr>
        <xdr:cNvPr id="272" name="円/楕円 271"/>
        <xdr:cNvSpPr/>
      </xdr:nvSpPr>
      <xdr:spPr>
        <a:xfrm>
          <a:off x="12954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80535</xdr:rowOff>
    </xdr:from>
    <xdr:ext cx="762000" cy="259045"/>
    <xdr:sp macro="" textlink="">
      <xdr:nvSpPr>
        <xdr:cNvPr id="273" name="テキスト ボックス 272"/>
        <xdr:cNvSpPr txBox="1"/>
      </xdr:nvSpPr>
      <xdr:spPr>
        <a:xfrm>
          <a:off x="12623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消防事務組合、廃棄物処理広域連合などの一部事務組合に対する負担金が大きな比重を占め、類似団体平均を上回っている。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関係団体と連携し、過度の負担とならないよう数値の低減に努めたい。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58420</xdr:rowOff>
    </xdr:to>
    <xdr:cxnSp macro="">
      <xdr:nvCxnSpPr>
        <xdr:cNvPr id="303" name="直線コネクタ 302"/>
        <xdr:cNvCxnSpPr/>
      </xdr:nvCxnSpPr>
      <xdr:spPr>
        <a:xfrm flipV="1">
          <a:off x="15671800" y="6555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58420</xdr:rowOff>
    </xdr:to>
    <xdr:cxnSp macro="">
      <xdr:nvCxnSpPr>
        <xdr:cNvPr id="306" name="直線コネクタ 305"/>
        <xdr:cNvCxnSpPr/>
      </xdr:nvCxnSpPr>
      <xdr:spPr>
        <a:xfrm>
          <a:off x="14782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30988</xdr:rowOff>
    </xdr:to>
    <xdr:cxnSp macro="">
      <xdr:nvCxnSpPr>
        <xdr:cNvPr id="309" name="直線コネクタ 308"/>
        <xdr:cNvCxnSpPr/>
      </xdr:nvCxnSpPr>
      <xdr:spPr>
        <a:xfrm>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3556</xdr:rowOff>
    </xdr:to>
    <xdr:cxnSp macro="">
      <xdr:nvCxnSpPr>
        <xdr:cNvPr id="312" name="直線コネクタ 311"/>
        <xdr:cNvCxnSpPr/>
      </xdr:nvCxnSpPr>
      <xdr:spPr>
        <a:xfrm>
          <a:off x="13004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2" name="円/楕円 321"/>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3"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4" name="円/楕円 323"/>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5" name="テキスト ボックス 324"/>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6" name="円/楕円 325"/>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7" name="テキスト ボックス 326"/>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8" name="円/楕円 32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9" name="テキスト ボックス 32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0" name="円/楕円 329"/>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1" name="テキスト ボックス 330"/>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過去に繰上償還を実施したことにより、公債費における経常収支比率は１０％台で推移しており、平成２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年度は、類似団体平均を２．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今後も、過度な地方債発行の抑制に努めながら、現在の水準を維持する。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85089</xdr:rowOff>
    </xdr:from>
    <xdr:to>
      <xdr:col>7</xdr:col>
      <xdr:colOff>15875</xdr:colOff>
      <xdr:row>76</xdr:row>
      <xdr:rowOff>100330</xdr:rowOff>
    </xdr:to>
    <xdr:cxnSp macro="">
      <xdr:nvCxnSpPr>
        <xdr:cNvPr id="363" name="直線コネクタ 362"/>
        <xdr:cNvCxnSpPr/>
      </xdr:nvCxnSpPr>
      <xdr:spPr>
        <a:xfrm>
          <a:off x="3987800" y="13115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85089</xdr:rowOff>
    </xdr:to>
    <xdr:cxnSp macro="">
      <xdr:nvCxnSpPr>
        <xdr:cNvPr id="366" name="直線コネクタ 365"/>
        <xdr:cNvCxnSpPr/>
      </xdr:nvCxnSpPr>
      <xdr:spPr>
        <a:xfrm>
          <a:off x="3098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88900</xdr:rowOff>
    </xdr:to>
    <xdr:cxnSp macro="">
      <xdr:nvCxnSpPr>
        <xdr:cNvPr id="369" name="直線コネクタ 368"/>
        <xdr:cNvCxnSpPr/>
      </xdr:nvCxnSpPr>
      <xdr:spPr>
        <a:xfrm flipV="1">
          <a:off x="2209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77470</xdr:rowOff>
    </xdr:from>
    <xdr:to>
      <xdr:col>3</xdr:col>
      <xdr:colOff>142875</xdr:colOff>
      <xdr:row>76</xdr:row>
      <xdr:rowOff>88900</xdr:rowOff>
    </xdr:to>
    <xdr:cxnSp macro="">
      <xdr:nvCxnSpPr>
        <xdr:cNvPr id="372" name="直線コネクタ 371"/>
        <xdr:cNvCxnSpPr/>
      </xdr:nvCxnSpPr>
      <xdr:spPr>
        <a:xfrm>
          <a:off x="1320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82" name="円/楕円 381"/>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66057</xdr:rowOff>
    </xdr:from>
    <xdr:ext cx="762000" cy="259045"/>
    <xdr:sp macro="" textlink="">
      <xdr:nvSpPr>
        <xdr:cNvPr id="383"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34289</xdr:rowOff>
    </xdr:from>
    <xdr:to>
      <xdr:col>5</xdr:col>
      <xdr:colOff>600075</xdr:colOff>
      <xdr:row>76</xdr:row>
      <xdr:rowOff>135889</xdr:rowOff>
    </xdr:to>
    <xdr:sp macro="" textlink="">
      <xdr:nvSpPr>
        <xdr:cNvPr id="384" name="円/楕円 383"/>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146067</xdr:rowOff>
    </xdr:from>
    <xdr:ext cx="736600" cy="259045"/>
    <xdr:sp macro="" textlink="">
      <xdr:nvSpPr>
        <xdr:cNvPr id="385" name="テキスト ボックス 384"/>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6" name="円/楕円 385"/>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7" name="テキスト ボックス 386"/>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8" name="円/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0" name="円/楕円 389"/>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1" name="テキスト ボックス 390"/>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公債費以外に係る経常収支比率については、平成１８年度の６９．４％から、ほぼ横ばいで推移してい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の増加により上昇傾向にある。主な要因は</a:t>
          </a:r>
          <a:r>
            <a:rPr lang="ja-JP" altLang="ja-JP" sz="1100" b="0" i="0" baseline="0">
              <a:solidFill>
                <a:schemeClr val="dk1"/>
              </a:solidFill>
              <a:effectLst/>
              <a:latin typeface="+mn-lt"/>
              <a:ea typeface="+mn-ea"/>
              <a:cs typeface="+mn-cs"/>
            </a:rPr>
            <a:t>、各種業務の民間委託やシステム化などの経費の増加により上昇傾向にある。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109038</xdr:rowOff>
    </xdr:to>
    <xdr:cxnSp macro="">
      <xdr:nvCxnSpPr>
        <xdr:cNvPr id="426" name="直線コネクタ 425"/>
        <xdr:cNvCxnSpPr/>
      </xdr:nvCxnSpPr>
      <xdr:spPr>
        <a:xfrm>
          <a:off x="15671800" y="136144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146594</xdr:rowOff>
    </xdr:from>
    <xdr:to>
      <xdr:col>22</xdr:col>
      <xdr:colOff>565150</xdr:colOff>
      <xdr:row>79</xdr:row>
      <xdr:rowOff>69850</xdr:rowOff>
    </xdr:to>
    <xdr:cxnSp macro="">
      <xdr:nvCxnSpPr>
        <xdr:cNvPr id="429" name="直線コネクタ 428"/>
        <xdr:cNvCxnSpPr/>
      </xdr:nvCxnSpPr>
      <xdr:spPr>
        <a:xfrm>
          <a:off x="14782800" y="135196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146594</xdr:rowOff>
    </xdr:from>
    <xdr:to>
      <xdr:col>21</xdr:col>
      <xdr:colOff>361950</xdr:colOff>
      <xdr:row>78</xdr:row>
      <xdr:rowOff>153126</xdr:rowOff>
    </xdr:to>
    <xdr:cxnSp macro="">
      <xdr:nvCxnSpPr>
        <xdr:cNvPr id="432" name="直線コネクタ 431"/>
        <xdr:cNvCxnSpPr/>
      </xdr:nvCxnSpPr>
      <xdr:spPr>
        <a:xfrm flipV="1">
          <a:off x="13893800" y="13519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64951</xdr:rowOff>
    </xdr:from>
    <xdr:to>
      <xdr:col>20</xdr:col>
      <xdr:colOff>158750</xdr:colOff>
      <xdr:row>78</xdr:row>
      <xdr:rowOff>153126</xdr:rowOff>
    </xdr:to>
    <xdr:cxnSp macro="">
      <xdr:nvCxnSpPr>
        <xdr:cNvPr id="435" name="直線コネクタ 434"/>
        <xdr:cNvCxnSpPr/>
      </xdr:nvCxnSpPr>
      <xdr:spPr>
        <a:xfrm>
          <a:off x="13004800" y="134380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58238</xdr:rowOff>
    </xdr:from>
    <xdr:to>
      <xdr:col>24</xdr:col>
      <xdr:colOff>82550</xdr:colOff>
      <xdr:row>79</xdr:row>
      <xdr:rowOff>159838</xdr:rowOff>
    </xdr:to>
    <xdr:sp macro="" textlink="">
      <xdr:nvSpPr>
        <xdr:cNvPr id="445" name="円/楕円 444"/>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30315</xdr:rowOff>
    </xdr:from>
    <xdr:ext cx="762000" cy="259045"/>
    <xdr:sp macro="" textlink="">
      <xdr:nvSpPr>
        <xdr:cNvPr id="446" name="公債費以外該当値テキスト"/>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47" name="円/楕円 446"/>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48" name="テキスト ボックス 447"/>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49" name="円/楕円 448"/>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50" name="テキスト ボックス 449"/>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102326</xdr:rowOff>
    </xdr:from>
    <xdr:to>
      <xdr:col>20</xdr:col>
      <xdr:colOff>209550</xdr:colOff>
      <xdr:row>79</xdr:row>
      <xdr:rowOff>32476</xdr:rowOff>
    </xdr:to>
    <xdr:sp macro="" textlink="">
      <xdr:nvSpPr>
        <xdr:cNvPr id="451" name="円/楕円 450"/>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17253</xdr:rowOff>
    </xdr:from>
    <xdr:ext cx="762000" cy="259045"/>
    <xdr:sp macro="" textlink="">
      <xdr:nvSpPr>
        <xdr:cNvPr id="452" name="テキスト ボックス 451"/>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14151</xdr:rowOff>
    </xdr:from>
    <xdr:to>
      <xdr:col>19</xdr:col>
      <xdr:colOff>6350</xdr:colOff>
      <xdr:row>78</xdr:row>
      <xdr:rowOff>115751</xdr:rowOff>
    </xdr:to>
    <xdr:sp macro="" textlink="">
      <xdr:nvSpPr>
        <xdr:cNvPr id="453" name="円/楕円 452"/>
        <xdr:cNvSpPr/>
      </xdr:nvSpPr>
      <xdr:spPr>
        <a:xfrm>
          <a:off x="12954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100528</xdr:rowOff>
    </xdr:from>
    <xdr:ext cx="762000" cy="259045"/>
    <xdr:sp macro="" textlink="">
      <xdr:nvSpPr>
        <xdr:cNvPr id="454" name="テキスト ボックス 453"/>
        <xdr:cNvSpPr txBox="1"/>
      </xdr:nvSpPr>
      <xdr:spPr>
        <a:xfrm>
          <a:off x="12623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139032</xdr:rowOff>
    </xdr:from>
    <xdr:to>
      <xdr:col>4</xdr:col>
      <xdr:colOff>1117600</xdr:colOff>
      <xdr:row>17</xdr:row>
      <xdr:rowOff>156870</xdr:rowOff>
    </xdr:to>
    <xdr:cxnSp macro="">
      <xdr:nvCxnSpPr>
        <xdr:cNvPr id="47" name="直線コネクタ 46"/>
        <xdr:cNvCxnSpPr/>
      </xdr:nvCxnSpPr>
      <xdr:spPr bwMode="auto">
        <a:xfrm flipV="1">
          <a:off x="5003800" y="3101307"/>
          <a:ext cx="647700" cy="1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156870</xdr:rowOff>
    </xdr:from>
    <xdr:to>
      <xdr:col>4</xdr:col>
      <xdr:colOff>469900</xdr:colOff>
      <xdr:row>17</xdr:row>
      <xdr:rowOff>160381</xdr:rowOff>
    </xdr:to>
    <xdr:cxnSp macro="">
      <xdr:nvCxnSpPr>
        <xdr:cNvPr id="50" name="直線コネクタ 49"/>
        <xdr:cNvCxnSpPr/>
      </xdr:nvCxnSpPr>
      <xdr:spPr bwMode="auto">
        <a:xfrm flipV="1">
          <a:off x="4305300" y="3119145"/>
          <a:ext cx="698500" cy="3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160118</xdr:rowOff>
    </xdr:from>
    <xdr:to>
      <xdr:col>3</xdr:col>
      <xdr:colOff>904875</xdr:colOff>
      <xdr:row>17</xdr:row>
      <xdr:rowOff>160381</xdr:rowOff>
    </xdr:to>
    <xdr:cxnSp macro="">
      <xdr:nvCxnSpPr>
        <xdr:cNvPr id="53" name="直線コネクタ 52"/>
        <xdr:cNvCxnSpPr/>
      </xdr:nvCxnSpPr>
      <xdr:spPr bwMode="auto">
        <a:xfrm>
          <a:off x="3606800" y="3122393"/>
          <a:ext cx="698500" cy="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160118</xdr:rowOff>
    </xdr:from>
    <xdr:to>
      <xdr:col>3</xdr:col>
      <xdr:colOff>206375</xdr:colOff>
      <xdr:row>17</xdr:row>
      <xdr:rowOff>163282</xdr:rowOff>
    </xdr:to>
    <xdr:cxnSp macro="">
      <xdr:nvCxnSpPr>
        <xdr:cNvPr id="56" name="直線コネクタ 55"/>
        <xdr:cNvCxnSpPr/>
      </xdr:nvCxnSpPr>
      <xdr:spPr bwMode="auto">
        <a:xfrm flipV="1">
          <a:off x="2908300" y="3122393"/>
          <a:ext cx="698500" cy="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88232</xdr:rowOff>
    </xdr:from>
    <xdr:to>
      <xdr:col>5</xdr:col>
      <xdr:colOff>34925</xdr:colOff>
      <xdr:row>18</xdr:row>
      <xdr:rowOff>18382</xdr:rowOff>
    </xdr:to>
    <xdr:sp macro="" textlink="">
      <xdr:nvSpPr>
        <xdr:cNvPr id="66" name="円/楕円 65"/>
        <xdr:cNvSpPr/>
      </xdr:nvSpPr>
      <xdr:spPr bwMode="auto">
        <a:xfrm>
          <a:off x="5600700" y="305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168259</xdr:rowOff>
    </xdr:from>
    <xdr:ext cx="762000" cy="259045"/>
    <xdr:sp macro="" textlink="">
      <xdr:nvSpPr>
        <xdr:cNvPr id="67" name="人口1人当たり決算額の推移該当値テキスト130"/>
        <xdr:cNvSpPr txBox="1"/>
      </xdr:nvSpPr>
      <xdr:spPr>
        <a:xfrm>
          <a:off x="5740400" y="29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165,570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106070</xdr:rowOff>
    </xdr:from>
    <xdr:to>
      <xdr:col>4</xdr:col>
      <xdr:colOff>520700</xdr:colOff>
      <xdr:row>18</xdr:row>
      <xdr:rowOff>36220</xdr:rowOff>
    </xdr:to>
    <xdr:sp macro="" textlink="">
      <xdr:nvSpPr>
        <xdr:cNvPr id="68" name="円/楕円 67"/>
        <xdr:cNvSpPr/>
      </xdr:nvSpPr>
      <xdr:spPr bwMode="auto">
        <a:xfrm>
          <a:off x="4953000" y="30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20997</xdr:rowOff>
    </xdr:from>
    <xdr:ext cx="736600" cy="259045"/>
    <xdr:sp macro="" textlink="">
      <xdr:nvSpPr>
        <xdr:cNvPr id="69" name="テキスト ボックス 68"/>
        <xdr:cNvSpPr txBox="1"/>
      </xdr:nvSpPr>
      <xdr:spPr>
        <a:xfrm>
          <a:off x="4622800" y="315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109581</xdr:rowOff>
    </xdr:from>
    <xdr:to>
      <xdr:col>3</xdr:col>
      <xdr:colOff>955675</xdr:colOff>
      <xdr:row>18</xdr:row>
      <xdr:rowOff>39731</xdr:rowOff>
    </xdr:to>
    <xdr:sp macro="" textlink="">
      <xdr:nvSpPr>
        <xdr:cNvPr id="70" name="円/楕円 69"/>
        <xdr:cNvSpPr/>
      </xdr:nvSpPr>
      <xdr:spPr bwMode="auto">
        <a:xfrm>
          <a:off x="4254500" y="307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24508</xdr:rowOff>
    </xdr:from>
    <xdr:ext cx="762000" cy="259045"/>
    <xdr:sp macro="" textlink="">
      <xdr:nvSpPr>
        <xdr:cNvPr id="71" name="テキスト ボックス 70"/>
        <xdr:cNvSpPr txBox="1"/>
      </xdr:nvSpPr>
      <xdr:spPr>
        <a:xfrm>
          <a:off x="3924300" y="315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109318</xdr:rowOff>
    </xdr:from>
    <xdr:to>
      <xdr:col>3</xdr:col>
      <xdr:colOff>257175</xdr:colOff>
      <xdr:row>18</xdr:row>
      <xdr:rowOff>39468</xdr:rowOff>
    </xdr:to>
    <xdr:sp macro="" textlink="">
      <xdr:nvSpPr>
        <xdr:cNvPr id="72" name="円/楕円 71"/>
        <xdr:cNvSpPr/>
      </xdr:nvSpPr>
      <xdr:spPr bwMode="auto">
        <a:xfrm>
          <a:off x="3556000" y="3071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24245</xdr:rowOff>
    </xdr:from>
    <xdr:ext cx="762000" cy="259045"/>
    <xdr:sp macro="" textlink="">
      <xdr:nvSpPr>
        <xdr:cNvPr id="73" name="テキスト ボックス 72"/>
        <xdr:cNvSpPr txBox="1"/>
      </xdr:nvSpPr>
      <xdr:spPr>
        <a:xfrm>
          <a:off x="3225800" y="315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112482</xdr:rowOff>
    </xdr:from>
    <xdr:to>
      <xdr:col>2</xdr:col>
      <xdr:colOff>692150</xdr:colOff>
      <xdr:row>18</xdr:row>
      <xdr:rowOff>42632</xdr:rowOff>
    </xdr:to>
    <xdr:sp macro="" textlink="">
      <xdr:nvSpPr>
        <xdr:cNvPr id="74" name="円/楕円 73"/>
        <xdr:cNvSpPr/>
      </xdr:nvSpPr>
      <xdr:spPr bwMode="auto">
        <a:xfrm>
          <a:off x="2857500" y="30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27409</xdr:rowOff>
    </xdr:from>
    <xdr:ext cx="762000" cy="259045"/>
    <xdr:sp macro="" textlink="">
      <xdr:nvSpPr>
        <xdr:cNvPr id="75" name="テキスト ボックス 74"/>
        <xdr:cNvSpPr txBox="1"/>
      </xdr:nvSpPr>
      <xdr:spPr>
        <a:xfrm>
          <a:off x="2527300" y="3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63754</xdr:rowOff>
    </xdr:from>
    <xdr:to>
      <xdr:col>4</xdr:col>
      <xdr:colOff>1117600</xdr:colOff>
      <xdr:row>36</xdr:row>
      <xdr:rowOff>85182</xdr:rowOff>
    </xdr:to>
    <xdr:cxnSp macro="">
      <xdr:nvCxnSpPr>
        <xdr:cNvPr id="108" name="直線コネクタ 107"/>
        <xdr:cNvCxnSpPr/>
      </xdr:nvCxnSpPr>
      <xdr:spPr bwMode="auto">
        <a:xfrm>
          <a:off x="5003800" y="7017004"/>
          <a:ext cx="647700" cy="2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55135</xdr:rowOff>
    </xdr:from>
    <xdr:to>
      <xdr:col>4</xdr:col>
      <xdr:colOff>469900</xdr:colOff>
      <xdr:row>36</xdr:row>
      <xdr:rowOff>63754</xdr:rowOff>
    </xdr:to>
    <xdr:cxnSp macro="">
      <xdr:nvCxnSpPr>
        <xdr:cNvPr id="111" name="直線コネクタ 110"/>
        <xdr:cNvCxnSpPr/>
      </xdr:nvCxnSpPr>
      <xdr:spPr bwMode="auto">
        <a:xfrm>
          <a:off x="4305300" y="7008385"/>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26843</xdr:rowOff>
    </xdr:from>
    <xdr:to>
      <xdr:col>3</xdr:col>
      <xdr:colOff>904875</xdr:colOff>
      <xdr:row>36</xdr:row>
      <xdr:rowOff>55135</xdr:rowOff>
    </xdr:to>
    <xdr:cxnSp macro="">
      <xdr:nvCxnSpPr>
        <xdr:cNvPr id="114" name="直線コネクタ 113"/>
        <xdr:cNvCxnSpPr/>
      </xdr:nvCxnSpPr>
      <xdr:spPr bwMode="auto">
        <a:xfrm>
          <a:off x="3606800" y="6980093"/>
          <a:ext cx="698500" cy="2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342623</xdr:rowOff>
    </xdr:from>
    <xdr:to>
      <xdr:col>3</xdr:col>
      <xdr:colOff>206375</xdr:colOff>
      <xdr:row>36</xdr:row>
      <xdr:rowOff>26843</xdr:rowOff>
    </xdr:to>
    <xdr:cxnSp macro="">
      <xdr:nvCxnSpPr>
        <xdr:cNvPr id="117" name="直線コネクタ 116"/>
        <xdr:cNvCxnSpPr/>
      </xdr:nvCxnSpPr>
      <xdr:spPr bwMode="auto">
        <a:xfrm>
          <a:off x="2908300" y="6952973"/>
          <a:ext cx="698500" cy="2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34382</xdr:rowOff>
    </xdr:from>
    <xdr:to>
      <xdr:col>5</xdr:col>
      <xdr:colOff>34925</xdr:colOff>
      <xdr:row>36</xdr:row>
      <xdr:rowOff>135982</xdr:rowOff>
    </xdr:to>
    <xdr:sp macro="" textlink="">
      <xdr:nvSpPr>
        <xdr:cNvPr id="127" name="円/楕円 126"/>
        <xdr:cNvSpPr/>
      </xdr:nvSpPr>
      <xdr:spPr bwMode="auto">
        <a:xfrm>
          <a:off x="5600700" y="698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6459</xdr:rowOff>
    </xdr:from>
    <xdr:ext cx="762000" cy="259045"/>
    <xdr:sp macro="" textlink="">
      <xdr:nvSpPr>
        <xdr:cNvPr id="128" name="人口1人当たり決算額の推移該当値テキスト445"/>
        <xdr:cNvSpPr txBox="1"/>
      </xdr:nvSpPr>
      <xdr:spPr>
        <a:xfrm>
          <a:off x="5740400" y="695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12954</xdr:rowOff>
    </xdr:from>
    <xdr:to>
      <xdr:col>4</xdr:col>
      <xdr:colOff>520700</xdr:colOff>
      <xdr:row>36</xdr:row>
      <xdr:rowOff>114554</xdr:rowOff>
    </xdr:to>
    <xdr:sp macro="" textlink="">
      <xdr:nvSpPr>
        <xdr:cNvPr id="129" name="円/楕円 128"/>
        <xdr:cNvSpPr/>
      </xdr:nvSpPr>
      <xdr:spPr bwMode="auto">
        <a:xfrm>
          <a:off x="4953000" y="696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99331</xdr:rowOff>
    </xdr:from>
    <xdr:ext cx="736600" cy="259045"/>
    <xdr:sp macro="" textlink="">
      <xdr:nvSpPr>
        <xdr:cNvPr id="130" name="テキスト ボックス 129"/>
        <xdr:cNvSpPr txBox="1"/>
      </xdr:nvSpPr>
      <xdr:spPr>
        <a:xfrm>
          <a:off x="4622800" y="705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4335</xdr:rowOff>
    </xdr:from>
    <xdr:to>
      <xdr:col>3</xdr:col>
      <xdr:colOff>955675</xdr:colOff>
      <xdr:row>36</xdr:row>
      <xdr:rowOff>105935</xdr:rowOff>
    </xdr:to>
    <xdr:sp macro="" textlink="">
      <xdr:nvSpPr>
        <xdr:cNvPr id="131" name="円/楕円 130"/>
        <xdr:cNvSpPr/>
      </xdr:nvSpPr>
      <xdr:spPr bwMode="auto">
        <a:xfrm>
          <a:off x="4254500" y="695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90712</xdr:rowOff>
    </xdr:from>
    <xdr:ext cx="762000" cy="259045"/>
    <xdr:sp macro="" textlink="">
      <xdr:nvSpPr>
        <xdr:cNvPr id="132" name="テキスト ボックス 131"/>
        <xdr:cNvSpPr txBox="1"/>
      </xdr:nvSpPr>
      <xdr:spPr>
        <a:xfrm>
          <a:off x="3924300" y="704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318943</xdr:rowOff>
    </xdr:from>
    <xdr:to>
      <xdr:col>3</xdr:col>
      <xdr:colOff>257175</xdr:colOff>
      <xdr:row>36</xdr:row>
      <xdr:rowOff>77643</xdr:rowOff>
    </xdr:to>
    <xdr:sp macro="" textlink="">
      <xdr:nvSpPr>
        <xdr:cNvPr id="133" name="円/楕円 132"/>
        <xdr:cNvSpPr/>
      </xdr:nvSpPr>
      <xdr:spPr bwMode="auto">
        <a:xfrm>
          <a:off x="3556000" y="692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62420</xdr:rowOff>
    </xdr:from>
    <xdr:ext cx="762000" cy="259045"/>
    <xdr:sp macro="" textlink="">
      <xdr:nvSpPr>
        <xdr:cNvPr id="134" name="テキスト ボックス 133"/>
        <xdr:cNvSpPr txBox="1"/>
      </xdr:nvSpPr>
      <xdr:spPr>
        <a:xfrm>
          <a:off x="3225800" y="701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291823</xdr:rowOff>
    </xdr:from>
    <xdr:to>
      <xdr:col>2</xdr:col>
      <xdr:colOff>692150</xdr:colOff>
      <xdr:row>36</xdr:row>
      <xdr:rowOff>50523</xdr:rowOff>
    </xdr:to>
    <xdr:sp macro="" textlink="">
      <xdr:nvSpPr>
        <xdr:cNvPr id="135" name="円/楕円 134"/>
        <xdr:cNvSpPr/>
      </xdr:nvSpPr>
      <xdr:spPr bwMode="auto">
        <a:xfrm>
          <a:off x="2857500" y="6902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35300</xdr:rowOff>
    </xdr:from>
    <xdr:ext cx="762000" cy="259045"/>
    <xdr:sp macro="" textlink="">
      <xdr:nvSpPr>
        <xdr:cNvPr id="136" name="テキスト ボックス 135"/>
        <xdr:cNvSpPr txBox="1"/>
      </xdr:nvSpPr>
      <xdr:spPr>
        <a:xfrm>
          <a:off x="2527300" y="69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財政調整基金残高における標準財政規模比については、平成２１年度以降３６～３</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％台で推移しており、平成１８年度以降は取崩しを行っておらず、基金残高は増加している。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実質収支額における標準財政規模比については、１～２％台で推移しているが、平成２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年度は例年より形式収支の黒字額が</a:t>
          </a:r>
          <a:r>
            <a:rPr lang="ja-JP" altLang="en-US" sz="1100">
              <a:solidFill>
                <a:schemeClr val="dk1"/>
              </a:solidFill>
              <a:effectLst/>
              <a:latin typeface="+mn-lt"/>
              <a:ea typeface="+mn-ea"/>
              <a:cs typeface="+mn-cs"/>
            </a:rPr>
            <a:t>少なく、国保会計の医療費等の増加が要因の一端と考える。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実質単年度収支における標準財政規模比ついては、平成２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年度決算の実質単年度収支額</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百万円に対し、平成２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年度決算の実質単年度収支額が４．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百万円で、</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であるため、</a:t>
          </a:r>
          <a:r>
            <a:rPr lang="ja-JP" altLang="en-US" sz="1100">
              <a:solidFill>
                <a:schemeClr val="dk1"/>
              </a:solidFill>
              <a:effectLst/>
              <a:latin typeface="+mn-lt"/>
              <a:ea typeface="+mn-ea"/>
              <a:cs typeface="+mn-cs"/>
            </a:rPr>
            <a:t>０．０８</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水道事業会計、一般会計、介護保険事業会計、後期高齢者医療事業会計については、黒字決算であるが、国民健康保険事業会計は、平成１５年度から赤字決算が続いている状態にある。</a:t>
          </a:r>
          <a:endParaRPr lang="ja-JP" altLang="ja-JP" sz="1400">
            <a:effectLst/>
          </a:endParaRPr>
        </a:p>
        <a:p>
          <a:pPr rtl="0"/>
          <a:r>
            <a:rPr lang="ja-JP" altLang="ja-JP" sz="1100">
              <a:solidFill>
                <a:schemeClr val="dk1"/>
              </a:solidFill>
              <a:effectLst/>
              <a:latin typeface="+mn-lt"/>
              <a:ea typeface="+mn-ea"/>
              <a:cs typeface="+mn-cs"/>
            </a:rPr>
            <a:t>　昨年度までは、国民健康保険事業会計の赤字額を他会計の黒字額で賄う形で推移しており、特に水道事業会計における流動負債を大きく上回る流動資産の保有により、連結黒字を維持していたが、平成２５年度に</a:t>
          </a:r>
          <a:r>
            <a:rPr lang="ja-JP" altLang="en-US" sz="1100">
              <a:solidFill>
                <a:schemeClr val="dk1"/>
              </a:solidFill>
              <a:effectLst/>
              <a:latin typeface="+mn-lt"/>
              <a:ea typeface="+mn-ea"/>
              <a:cs typeface="+mn-cs"/>
            </a:rPr>
            <a:t>おい</a:t>
          </a:r>
          <a:r>
            <a:rPr lang="ja-JP" altLang="ja-JP" sz="1100">
              <a:solidFill>
                <a:schemeClr val="dk1"/>
              </a:solidFill>
              <a:effectLst/>
              <a:latin typeface="+mn-lt"/>
              <a:ea typeface="+mn-ea"/>
              <a:cs typeface="+mn-cs"/>
            </a:rPr>
            <a:t>て、国民健康保険事業会計の赤字額の増により、連結実質赤字比率が算出された状況である。</a:t>
          </a:r>
          <a:endParaRPr lang="ja-JP" altLang="ja-JP" sz="1400">
            <a:effectLst/>
          </a:endParaRPr>
        </a:p>
        <a:p>
          <a:pPr rtl="0"/>
          <a:r>
            <a:rPr lang="ja-JP" altLang="ja-JP" sz="1100">
              <a:solidFill>
                <a:schemeClr val="dk1"/>
              </a:solidFill>
              <a:effectLst/>
              <a:latin typeface="+mn-lt"/>
              <a:ea typeface="+mn-ea"/>
              <a:cs typeface="+mn-cs"/>
            </a:rPr>
            <a:t>　このような事態を早急に改善するため国民健康保険事業会計では、財政健全化計画を策定し税率改正等により、平成２６年度から平成２８年度で集中的に赤字解消に向けた取組みを進</a:t>
          </a:r>
          <a:r>
            <a:rPr lang="ja-JP" altLang="en-US" sz="1100">
              <a:solidFill>
                <a:schemeClr val="dk1"/>
              </a:solidFill>
              <a:effectLst/>
              <a:latin typeface="+mn-lt"/>
              <a:ea typeface="+mn-ea"/>
              <a:cs typeface="+mn-cs"/>
            </a:rPr>
            <a:t>めている</a:t>
          </a:r>
          <a:r>
            <a:rPr lang="ja-JP" altLang="ja-JP" sz="11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pPr rtl="0"/>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また、当町のような小規模保険者は、重篤患者の発生などによる医療費の変動に大きく影響を受けることから、医療費の動向を見極め、適正な賦課総額の把握と確保を図り、国民健康保険事業会計の健全な財政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新規地方債借入の抑制や償還完了により、年々元利償還金は減少しており、実質公債費比率は減少傾向にある。</a:t>
          </a:r>
          <a:endParaRPr lang="ja-JP" altLang="ja-JP" sz="1400">
            <a:effectLst/>
          </a:endParaRPr>
        </a:p>
        <a:p>
          <a:pPr rtl="0"/>
          <a:r>
            <a:rPr lang="ja-JP" altLang="ja-JP" sz="1100">
              <a:solidFill>
                <a:schemeClr val="dk1"/>
              </a:solidFill>
              <a:effectLst/>
              <a:latin typeface="+mn-lt"/>
              <a:ea typeface="+mn-ea"/>
              <a:cs typeface="+mn-cs"/>
            </a:rPr>
            <a:t>　平成２４年度から平成２５年度までの一般廃棄物埋立処分場整備事業、また、平成２４年度から平成２６年度までの公営住宅建設事業の２つの大型事業の実施により、多額の地方債発行が予定されているが、過去に借り入れした地方債の償還完了もあり、比率への影響は少ない。</a:t>
          </a:r>
          <a:endParaRPr lang="ja-JP" altLang="ja-JP" sz="1400">
            <a:effectLst/>
          </a:endParaRPr>
        </a:p>
        <a:p>
          <a:pPr rtl="0"/>
          <a:r>
            <a:rPr lang="ja-JP" altLang="ja-JP" sz="1100">
              <a:solidFill>
                <a:schemeClr val="dk1"/>
              </a:solidFill>
              <a:effectLst/>
              <a:latin typeface="+mn-lt"/>
              <a:ea typeface="+mn-ea"/>
              <a:cs typeface="+mn-cs"/>
            </a:rPr>
            <a:t>　今後も、新規での地方債の発行は極力抑制し、実質公債費比率の上昇を抑えたい。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新規地方債借入の抑制や償還完了により、一般会計等に係る地方債の残高及び債務負担行為に基づく支出予定額は年々減少している。</a:t>
          </a:r>
          <a:endParaRPr lang="ja-JP" altLang="ja-JP">
            <a:effectLst/>
          </a:endParaRPr>
        </a:p>
        <a:p>
          <a:pPr rtl="0"/>
          <a:r>
            <a:rPr lang="ja-JP" altLang="ja-JP" sz="1100" b="0" i="0" baseline="0">
              <a:solidFill>
                <a:schemeClr val="dk1"/>
              </a:solidFill>
              <a:effectLst/>
              <a:latin typeface="+mn-lt"/>
              <a:ea typeface="+mn-ea"/>
              <a:cs typeface="+mn-cs"/>
            </a:rPr>
            <a:t>　また、財政調整基金等の充当可能基金は増加傾向にあり、将来負担比率も減少している。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opLeftCell="A13" workbookViewId="0">
      <selection activeCell="AH13" sqref="AH13:AL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3013589</v>
      </c>
      <c r="BO4" s="379"/>
      <c r="BP4" s="379"/>
      <c r="BQ4" s="379"/>
      <c r="BR4" s="379"/>
      <c r="BS4" s="379"/>
      <c r="BT4" s="379"/>
      <c r="BU4" s="380"/>
      <c r="BV4" s="378">
        <v>3654409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2903351</v>
      </c>
      <c r="BO5" s="384"/>
      <c r="BP5" s="384"/>
      <c r="BQ5" s="384"/>
      <c r="BR5" s="384"/>
      <c r="BS5" s="384"/>
      <c r="BT5" s="384"/>
      <c r="BU5" s="385"/>
      <c r="BV5" s="383">
        <v>3613743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110238</v>
      </c>
      <c r="BO6" s="384"/>
      <c r="BP6" s="384"/>
      <c r="BQ6" s="384"/>
      <c r="BR6" s="384"/>
      <c r="BS6" s="384"/>
      <c r="BT6" s="384"/>
      <c r="BU6" s="385"/>
      <c r="BV6" s="383">
        <v>40666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98.3</v>
      </c>
      <c r="CU6" s="530"/>
      <c r="CV6" s="530"/>
      <c r="CW6" s="530"/>
      <c r="CX6" s="530"/>
      <c r="CY6" s="530"/>
      <c r="CZ6" s="530"/>
      <c r="DA6" s="531"/>
      <c r="DB6" s="529">
        <v>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68473</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1814830</v>
      </c>
      <c r="CU7" s="384"/>
      <c r="CV7" s="384"/>
      <c r="CW7" s="384"/>
      <c r="CX7" s="384"/>
      <c r="CY7" s="384"/>
      <c r="CZ7" s="384"/>
      <c r="DA7" s="385"/>
      <c r="DB7" s="383">
        <v>1860538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41765</v>
      </c>
      <c r="BO8" s="384"/>
      <c r="BP8" s="384"/>
      <c r="BQ8" s="384"/>
      <c r="BR8" s="384"/>
      <c r="BS8" s="384"/>
      <c r="BT8" s="384"/>
      <c r="BU8" s="385"/>
      <c r="BV8" s="383">
        <v>40666</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4767</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1099</v>
      </c>
      <c r="BO9" s="384"/>
      <c r="BP9" s="384"/>
      <c r="BQ9" s="384"/>
      <c r="BR9" s="384"/>
      <c r="BS9" s="384"/>
      <c r="BT9" s="384"/>
      <c r="BU9" s="385"/>
      <c r="BV9" s="383">
        <v>-23682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4919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290</v>
      </c>
      <c r="BO10" s="384"/>
      <c r="BP10" s="384"/>
      <c r="BQ10" s="384"/>
      <c r="BR10" s="384"/>
      <c r="BS10" s="384"/>
      <c r="BT10" s="384"/>
      <c r="BU10" s="385"/>
      <c r="BV10" s="383">
        <v>970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4237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v>3.61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4179</v>
      </c>
      <c r="S13" s="485"/>
      <c r="T13" s="485"/>
      <c r="U13" s="485"/>
      <c r="V13" s="486"/>
      <c r="W13" s="472" t="s">
        <v>125</v>
      </c>
      <c r="X13" s="398"/>
      <c r="Y13" s="398"/>
      <c r="Z13" s="398"/>
      <c r="AA13" s="398"/>
      <c r="AB13" s="399"/>
      <c r="AC13" s="359">
        <v>784</v>
      </c>
      <c r="AD13" s="360"/>
      <c r="AE13" s="360"/>
      <c r="AF13" s="360"/>
      <c r="AG13" s="361"/>
      <c r="AH13" s="359">
        <v>907</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1389</v>
      </c>
      <c r="BO13" s="384"/>
      <c r="BP13" s="384"/>
      <c r="BQ13" s="384"/>
      <c r="BR13" s="384"/>
      <c r="BS13" s="384"/>
      <c r="BT13" s="384"/>
      <c r="BU13" s="385"/>
      <c r="BV13" s="383">
        <v>-22712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4311</v>
      </c>
      <c r="S14" s="485"/>
      <c r="T14" s="485"/>
      <c r="U14" s="485"/>
      <c r="V14" s="486"/>
      <c r="W14" s="487"/>
      <c r="X14" s="401"/>
      <c r="Y14" s="401"/>
      <c r="Z14" s="401"/>
      <c r="AA14" s="401"/>
      <c r="AB14" s="402"/>
      <c r="AC14" s="477">
        <v>38.1</v>
      </c>
      <c r="AD14" s="478"/>
      <c r="AE14" s="478"/>
      <c r="AF14" s="478"/>
      <c r="AG14" s="479"/>
      <c r="AH14" s="477">
        <v>40.1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4270</v>
      </c>
      <c r="S15" s="485"/>
      <c r="T15" s="485"/>
      <c r="U15" s="485"/>
      <c r="V15" s="486"/>
      <c r="W15" s="472" t="s">
        <v>132</v>
      </c>
      <c r="X15" s="398"/>
      <c r="Y15" s="398"/>
      <c r="Z15" s="398"/>
      <c r="AA15" s="398"/>
      <c r="AB15" s="399"/>
      <c r="AC15" s="359">
        <v>448</v>
      </c>
      <c r="AD15" s="360"/>
      <c r="AE15" s="360"/>
      <c r="AF15" s="360"/>
      <c r="AG15" s="361"/>
      <c r="AH15" s="359">
        <v>475</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393844</v>
      </c>
      <c r="BO15" s="379"/>
      <c r="BP15" s="379"/>
      <c r="BQ15" s="379"/>
      <c r="BR15" s="379"/>
      <c r="BS15" s="379"/>
      <c r="BT15" s="379"/>
      <c r="BU15" s="380"/>
      <c r="BV15" s="378">
        <v>399581</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401"/>
      <c r="Y16" s="401"/>
      <c r="Z16" s="401"/>
      <c r="AA16" s="401"/>
      <c r="AB16" s="402"/>
      <c r="AC16" s="477">
        <v>21.7</v>
      </c>
      <c r="AD16" s="478"/>
      <c r="AE16" s="478"/>
      <c r="AF16" s="478"/>
      <c r="AG16" s="479"/>
      <c r="AH16" s="477">
        <v>21</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1609248</v>
      </c>
      <c r="BO16" s="384"/>
      <c r="BP16" s="384"/>
      <c r="BQ16" s="384"/>
      <c r="BR16" s="384"/>
      <c r="BS16" s="384"/>
      <c r="BT16" s="384"/>
      <c r="BU16" s="385"/>
      <c r="BV16" s="383">
        <v>1633983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8"/>
      <c r="Y17" s="398"/>
      <c r="Z17" s="398"/>
      <c r="AA17" s="398"/>
      <c r="AB17" s="399"/>
      <c r="AC17" s="359">
        <v>828</v>
      </c>
      <c r="AD17" s="360"/>
      <c r="AE17" s="360"/>
      <c r="AF17" s="360"/>
      <c r="AG17" s="361"/>
      <c r="AH17" s="359">
        <v>880</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498015</v>
      </c>
      <c r="BO17" s="384"/>
      <c r="BP17" s="384"/>
      <c r="BQ17" s="384"/>
      <c r="BR17" s="384"/>
      <c r="BS17" s="384"/>
      <c r="BT17" s="384"/>
      <c r="BU17" s="385"/>
      <c r="BV17" s="383">
        <v>515672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110.64</v>
      </c>
      <c r="M18" s="448"/>
      <c r="N18" s="448"/>
      <c r="O18" s="448"/>
      <c r="P18" s="448"/>
      <c r="Q18" s="448"/>
      <c r="R18" s="449"/>
      <c r="S18" s="449"/>
      <c r="T18" s="449"/>
      <c r="U18" s="449"/>
      <c r="V18" s="450"/>
      <c r="W18" s="464"/>
      <c r="X18" s="465"/>
      <c r="Y18" s="465"/>
      <c r="Z18" s="465"/>
      <c r="AA18" s="465"/>
      <c r="AB18" s="473"/>
      <c r="AC18" s="347">
        <v>40.200000000000003</v>
      </c>
      <c r="AD18" s="348"/>
      <c r="AE18" s="348"/>
      <c r="AF18" s="348"/>
      <c r="AG18" s="451"/>
      <c r="AH18" s="347">
        <v>38.9</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1731078</v>
      </c>
      <c r="BO18" s="384"/>
      <c r="BP18" s="384"/>
      <c r="BQ18" s="384"/>
      <c r="BR18" s="384"/>
      <c r="BS18" s="384"/>
      <c r="BT18" s="384"/>
      <c r="BU18" s="385"/>
      <c r="BV18" s="383">
        <v>1706157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2065267</v>
      </c>
      <c r="BO19" s="384"/>
      <c r="BP19" s="384"/>
      <c r="BQ19" s="384"/>
      <c r="BR19" s="384"/>
      <c r="BS19" s="384"/>
      <c r="BT19" s="384"/>
      <c r="BU19" s="385"/>
      <c r="BV19" s="383">
        <v>2111696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1675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154</v>
      </c>
      <c r="AZ23" s="376"/>
      <c r="BA23" s="376"/>
      <c r="BB23" s="376"/>
      <c r="BC23" s="376"/>
      <c r="BD23" s="376"/>
      <c r="BE23" s="376"/>
      <c r="BF23" s="376"/>
      <c r="BG23" s="376"/>
      <c r="BH23" s="376"/>
      <c r="BI23" s="376"/>
      <c r="BJ23" s="376"/>
      <c r="BK23" s="376"/>
      <c r="BL23" s="376"/>
      <c r="BM23" s="377"/>
      <c r="BN23" s="383">
        <v>2959157</v>
      </c>
      <c r="BO23" s="384"/>
      <c r="BP23" s="384"/>
      <c r="BQ23" s="384"/>
      <c r="BR23" s="384"/>
      <c r="BS23" s="384"/>
      <c r="BT23" s="384"/>
      <c r="BU23" s="385"/>
      <c r="BV23" s="383">
        <v>2906098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155</v>
      </c>
      <c r="F24" s="357"/>
      <c r="G24" s="357"/>
      <c r="H24" s="357"/>
      <c r="I24" s="357"/>
      <c r="J24" s="357"/>
      <c r="K24" s="358"/>
      <c r="L24" s="359">
        <v>1</v>
      </c>
      <c r="M24" s="360"/>
      <c r="N24" s="360"/>
      <c r="O24" s="360"/>
      <c r="P24" s="361"/>
      <c r="Q24" s="359">
        <v>7290</v>
      </c>
      <c r="R24" s="360"/>
      <c r="S24" s="360"/>
      <c r="T24" s="360"/>
      <c r="U24" s="360"/>
      <c r="V24" s="361"/>
      <c r="W24" s="427"/>
      <c r="X24" s="418"/>
      <c r="Y24" s="419"/>
      <c r="Z24" s="356" t="s">
        <v>156</v>
      </c>
      <c r="AA24" s="357"/>
      <c r="AB24" s="357"/>
      <c r="AC24" s="357"/>
      <c r="AD24" s="357"/>
      <c r="AE24" s="357"/>
      <c r="AF24" s="357"/>
      <c r="AG24" s="358"/>
      <c r="AH24" s="359">
        <v>57</v>
      </c>
      <c r="AI24" s="360"/>
      <c r="AJ24" s="360"/>
      <c r="AK24" s="360"/>
      <c r="AL24" s="361"/>
      <c r="AM24" s="359">
        <v>158346</v>
      </c>
      <c r="AN24" s="360"/>
      <c r="AO24" s="360"/>
      <c r="AP24" s="360"/>
      <c r="AQ24" s="360"/>
      <c r="AR24" s="361"/>
      <c r="AS24" s="359">
        <v>2778</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1996505</v>
      </c>
      <c r="BO24" s="384"/>
      <c r="BP24" s="384"/>
      <c r="BQ24" s="384"/>
      <c r="BR24" s="384"/>
      <c r="BS24" s="384"/>
      <c r="BT24" s="384"/>
      <c r="BU24" s="385"/>
      <c r="BV24" s="383">
        <v>1964752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158</v>
      </c>
      <c r="F25" s="357"/>
      <c r="G25" s="357"/>
      <c r="H25" s="357"/>
      <c r="I25" s="357"/>
      <c r="J25" s="357"/>
      <c r="K25" s="358"/>
      <c r="L25" s="359">
        <v>1</v>
      </c>
      <c r="M25" s="360"/>
      <c r="N25" s="360"/>
      <c r="O25" s="360"/>
      <c r="P25" s="361"/>
      <c r="Q25" s="359">
        <v>6045</v>
      </c>
      <c r="R25" s="360"/>
      <c r="S25" s="360"/>
      <c r="T25" s="360"/>
      <c r="U25" s="360"/>
      <c r="V25" s="361"/>
      <c r="W25" s="427"/>
      <c r="X25" s="418"/>
      <c r="Y25" s="419"/>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123322</v>
      </c>
      <c r="BO25" s="379"/>
      <c r="BP25" s="379"/>
      <c r="BQ25" s="379"/>
      <c r="BR25" s="379"/>
      <c r="BS25" s="379"/>
      <c r="BT25" s="379"/>
      <c r="BU25" s="380"/>
      <c r="BV25" s="378">
        <v>92744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161</v>
      </c>
      <c r="F26" s="357"/>
      <c r="G26" s="357"/>
      <c r="H26" s="357"/>
      <c r="I26" s="357"/>
      <c r="J26" s="357"/>
      <c r="K26" s="358"/>
      <c r="L26" s="359">
        <v>1</v>
      </c>
      <c r="M26" s="360"/>
      <c r="N26" s="360"/>
      <c r="O26" s="360"/>
      <c r="P26" s="361"/>
      <c r="Q26" s="359">
        <v>5487</v>
      </c>
      <c r="R26" s="360"/>
      <c r="S26" s="360"/>
      <c r="T26" s="360"/>
      <c r="U26" s="360"/>
      <c r="V26" s="361"/>
      <c r="W26" s="427"/>
      <c r="X26" s="418"/>
      <c r="Y26" s="419"/>
      <c r="Z26" s="356" t="s">
        <v>162</v>
      </c>
      <c r="AA26" s="395"/>
      <c r="AB26" s="395"/>
      <c r="AC26" s="395"/>
      <c r="AD26" s="395"/>
      <c r="AE26" s="395"/>
      <c r="AF26" s="395"/>
      <c r="AG26" s="396"/>
      <c r="AH26" s="359" t="s">
        <v>122</v>
      </c>
      <c r="AI26" s="360"/>
      <c r="AJ26" s="360"/>
      <c r="AK26" s="360"/>
      <c r="AL26" s="361"/>
      <c r="AM26" s="359" t="s">
        <v>122</v>
      </c>
      <c r="AN26" s="360"/>
      <c r="AO26" s="360"/>
      <c r="AP26" s="360"/>
      <c r="AQ26" s="360"/>
      <c r="AR26" s="361"/>
      <c r="AS26" s="359" t="s">
        <v>122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164</v>
      </c>
      <c r="F27" s="357"/>
      <c r="G27" s="357"/>
      <c r="H27" s="357"/>
      <c r="I27" s="357"/>
      <c r="J27" s="357"/>
      <c r="K27" s="358"/>
      <c r="L27" s="359">
        <v>1</v>
      </c>
      <c r="M27" s="360"/>
      <c r="N27" s="360"/>
      <c r="O27" s="360"/>
      <c r="P27" s="361"/>
      <c r="Q27" s="359">
        <v>2390</v>
      </c>
      <c r="R27" s="360"/>
      <c r="S27" s="360"/>
      <c r="T27" s="360"/>
      <c r="U27" s="360"/>
      <c r="V27" s="361"/>
      <c r="W27" s="427"/>
      <c r="X27" s="418"/>
      <c r="Y27" s="419"/>
      <c r="Z27" s="356" t="s">
        <v>165</v>
      </c>
      <c r="AA27" s="357"/>
      <c r="AB27" s="357"/>
      <c r="AC27" s="357"/>
      <c r="AD27" s="357"/>
      <c r="AE27" s="357"/>
      <c r="AF27" s="357"/>
      <c r="AG27" s="358"/>
      <c r="AH27" s="359">
        <v>8</v>
      </c>
      <c r="AI27" s="360"/>
      <c r="AJ27" s="360"/>
      <c r="AK27" s="360"/>
      <c r="AL27" s="361"/>
      <c r="AM27" s="359">
        <v>17885</v>
      </c>
      <c r="AN27" s="360"/>
      <c r="AO27" s="360"/>
      <c r="AP27" s="360"/>
      <c r="AQ27" s="360"/>
      <c r="AR27" s="361"/>
      <c r="AS27" s="359">
        <v>2236</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167</v>
      </c>
      <c r="F28" s="357"/>
      <c r="G28" s="357"/>
      <c r="H28" s="357"/>
      <c r="I28" s="357"/>
      <c r="J28" s="357"/>
      <c r="K28" s="358"/>
      <c r="L28" s="359">
        <v>1</v>
      </c>
      <c r="M28" s="360"/>
      <c r="N28" s="360"/>
      <c r="O28" s="360"/>
      <c r="P28" s="361"/>
      <c r="Q28" s="359">
        <v>1850</v>
      </c>
      <c r="R28" s="360"/>
      <c r="S28" s="360"/>
      <c r="T28" s="360"/>
      <c r="U28" s="360"/>
      <c r="V28" s="361"/>
      <c r="W28" s="427"/>
      <c r="X28" s="418"/>
      <c r="Y28" s="419"/>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697186</v>
      </c>
      <c r="BO28" s="379"/>
      <c r="BP28" s="379"/>
      <c r="BQ28" s="379"/>
      <c r="BR28" s="379"/>
      <c r="BS28" s="379"/>
      <c r="BT28" s="379"/>
      <c r="BU28" s="380"/>
      <c r="BV28" s="378">
        <v>696896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171</v>
      </c>
      <c r="F29" s="357"/>
      <c r="G29" s="357"/>
      <c r="H29" s="357"/>
      <c r="I29" s="357"/>
      <c r="J29" s="357"/>
      <c r="K29" s="358"/>
      <c r="L29" s="359">
        <v>8</v>
      </c>
      <c r="M29" s="360"/>
      <c r="N29" s="360"/>
      <c r="O29" s="360"/>
      <c r="P29" s="361"/>
      <c r="Q29" s="359">
        <v>1580</v>
      </c>
      <c r="R29" s="360"/>
      <c r="S29" s="360"/>
      <c r="T29" s="360"/>
      <c r="U29" s="360"/>
      <c r="V29" s="361"/>
      <c r="W29" s="428"/>
      <c r="X29" s="429"/>
      <c r="Y29" s="430"/>
      <c r="Z29" s="356" t="s">
        <v>172</v>
      </c>
      <c r="AA29" s="357"/>
      <c r="AB29" s="357"/>
      <c r="AC29" s="357"/>
      <c r="AD29" s="357"/>
      <c r="AE29" s="357"/>
      <c r="AF29" s="357"/>
      <c r="AG29" s="358"/>
      <c r="AH29" s="359">
        <v>65</v>
      </c>
      <c r="AI29" s="360"/>
      <c r="AJ29" s="360"/>
      <c r="AK29" s="360"/>
      <c r="AL29" s="361"/>
      <c r="AM29" s="359">
        <v>176231</v>
      </c>
      <c r="AN29" s="360"/>
      <c r="AO29" s="360"/>
      <c r="AP29" s="360"/>
      <c r="AQ29" s="360"/>
      <c r="AR29" s="361"/>
      <c r="AS29" s="359">
        <v>2711</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525989</v>
      </c>
      <c r="BO29" s="384"/>
      <c r="BP29" s="384"/>
      <c r="BQ29" s="384"/>
      <c r="BR29" s="384"/>
      <c r="BS29" s="384"/>
      <c r="BT29" s="384"/>
      <c r="BU29" s="385"/>
      <c r="BV29" s="383">
        <v>525801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1153612</v>
      </c>
      <c r="BO30" s="387"/>
      <c r="BP30" s="387"/>
      <c r="BQ30" s="387"/>
      <c r="BR30" s="387"/>
      <c r="BS30" s="387"/>
      <c r="BT30" s="387"/>
      <c r="BU30" s="388"/>
      <c r="BV30" s="386">
        <v>1167824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渡島・檜山地方税滞納整理機構</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南渡島消防事務組合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渡島廃棄物処理広域連合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2793</v>
      </c>
      <c r="J41" s="83">
        <v>2692</v>
      </c>
      <c r="K41" s="83">
        <v>2621</v>
      </c>
      <c r="L41" s="83">
        <v>2906</v>
      </c>
      <c r="M41" s="84">
        <v>2959</v>
      </c>
    </row>
    <row r="42" spans="2:13" ht="27.75" customHeight="1">
      <c r="B42" s="1171"/>
      <c r="C42" s="1172"/>
      <c r="D42" s="85"/>
      <c r="E42" s="1175" t="s">
        <v>26</v>
      </c>
      <c r="F42" s="1175"/>
      <c r="G42" s="1175"/>
      <c r="H42" s="1176"/>
      <c r="I42" s="86">
        <v>13</v>
      </c>
      <c r="J42" s="87">
        <v>7</v>
      </c>
      <c r="K42" s="87">
        <v>3</v>
      </c>
      <c r="L42" s="87">
        <v>2</v>
      </c>
      <c r="M42" s="88">
        <v>1</v>
      </c>
    </row>
    <row r="43" spans="2:13" ht="27.75" customHeight="1">
      <c r="B43" s="1171"/>
      <c r="C43" s="1172"/>
      <c r="D43" s="85"/>
      <c r="E43" s="1175" t="s">
        <v>27</v>
      </c>
      <c r="F43" s="1175"/>
      <c r="G43" s="1175"/>
      <c r="H43" s="1176"/>
      <c r="I43" s="86" t="s">
        <v>475</v>
      </c>
      <c r="J43" s="87" t="s">
        <v>475</v>
      </c>
      <c r="K43" s="87" t="s">
        <v>475</v>
      </c>
      <c r="L43" s="87" t="s">
        <v>475</v>
      </c>
      <c r="M43" s="88" t="s">
        <v>475</v>
      </c>
    </row>
    <row r="44" spans="2:13" ht="27.75" customHeight="1">
      <c r="B44" s="1171"/>
      <c r="C44" s="1172"/>
      <c r="D44" s="85"/>
      <c r="E44" s="1175" t="s">
        <v>28</v>
      </c>
      <c r="F44" s="1175"/>
      <c r="G44" s="1175"/>
      <c r="H44" s="1176"/>
      <c r="I44" s="86">
        <v>170</v>
      </c>
      <c r="J44" s="87">
        <v>148</v>
      </c>
      <c r="K44" s="87">
        <v>177</v>
      </c>
      <c r="L44" s="87">
        <v>180</v>
      </c>
      <c r="M44" s="88">
        <v>163</v>
      </c>
    </row>
    <row r="45" spans="2:13" ht="27.75" customHeight="1">
      <c r="B45" s="1171"/>
      <c r="C45" s="1172"/>
      <c r="D45" s="85"/>
      <c r="E45" s="1175" t="s">
        <v>29</v>
      </c>
      <c r="F45" s="1175"/>
      <c r="G45" s="1175"/>
      <c r="H45" s="1176"/>
      <c r="I45" s="86">
        <v>482</v>
      </c>
      <c r="J45" s="87">
        <v>472</v>
      </c>
      <c r="K45" s="87">
        <v>470</v>
      </c>
      <c r="L45" s="87">
        <v>446</v>
      </c>
      <c r="M45" s="88">
        <v>431</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v>67</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2284</v>
      </c>
      <c r="J49" s="87">
        <v>2368</v>
      </c>
      <c r="K49" s="87">
        <v>2638</v>
      </c>
      <c r="L49" s="87">
        <v>2415</v>
      </c>
      <c r="M49" s="88">
        <v>2383</v>
      </c>
    </row>
    <row r="50" spans="2:13" ht="27.75" customHeight="1">
      <c r="B50" s="1171"/>
      <c r="C50" s="1172"/>
      <c r="D50" s="85"/>
      <c r="E50" s="1175" t="s">
        <v>35</v>
      </c>
      <c r="F50" s="1175"/>
      <c r="G50" s="1175"/>
      <c r="H50" s="1176"/>
      <c r="I50" s="86">
        <v>237</v>
      </c>
      <c r="J50" s="87">
        <v>260</v>
      </c>
      <c r="K50" s="87">
        <v>360</v>
      </c>
      <c r="L50" s="87">
        <v>657</v>
      </c>
      <c r="M50" s="88">
        <v>797</v>
      </c>
    </row>
    <row r="51" spans="2:13" ht="27.75" customHeight="1">
      <c r="B51" s="1173"/>
      <c r="C51" s="1174"/>
      <c r="D51" s="85"/>
      <c r="E51" s="1175" t="s">
        <v>36</v>
      </c>
      <c r="F51" s="1175"/>
      <c r="G51" s="1175"/>
      <c r="H51" s="1176"/>
      <c r="I51" s="86">
        <v>2279</v>
      </c>
      <c r="J51" s="87">
        <v>2282</v>
      </c>
      <c r="K51" s="87">
        <v>2266</v>
      </c>
      <c r="L51" s="87">
        <v>2167</v>
      </c>
      <c r="M51" s="88">
        <v>2138</v>
      </c>
    </row>
    <row r="52" spans="2:13" ht="27.75" customHeight="1" thickBot="1">
      <c r="B52" s="1177" t="s">
        <v>37</v>
      </c>
      <c r="C52" s="1178"/>
      <c r="D52" s="90"/>
      <c r="E52" s="1179" t="s">
        <v>38</v>
      </c>
      <c r="F52" s="1179"/>
      <c r="G52" s="1179"/>
      <c r="H52" s="1180"/>
      <c r="I52" s="91">
        <v>-1341</v>
      </c>
      <c r="J52" s="92">
        <v>-1590</v>
      </c>
      <c r="K52" s="92">
        <v>-1994</v>
      </c>
      <c r="L52" s="92">
        <v>-1637</v>
      </c>
      <c r="M52" s="93">
        <v>-1763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130353</v>
      </c>
      <c r="E3" s="116"/>
      <c r="F3" s="117">
        <v>334234</v>
      </c>
      <c r="G3" s="118"/>
      <c r="H3" s="119"/>
    </row>
    <row r="4" spans="1:8">
      <c r="A4" s="120"/>
      <c r="B4" s="121"/>
      <c r="C4" s="122"/>
      <c r="D4" s="123">
        <v>107963</v>
      </c>
      <c r="E4" s="124"/>
      <c r="F4" s="125">
        <v>135366</v>
      </c>
      <c r="G4" s="126"/>
      <c r="H4" s="127"/>
    </row>
    <row r="5" spans="1:8">
      <c r="A5" s="108" t="s">
        <v>508</v>
      </c>
      <c r="B5" s="113"/>
      <c r="C5" s="114"/>
      <c r="D5" s="115">
        <v>77925</v>
      </c>
      <c r="E5" s="116"/>
      <c r="F5" s="117">
        <v>216155</v>
      </c>
      <c r="G5" s="118"/>
      <c r="H5" s="119"/>
    </row>
    <row r="6" spans="1:8">
      <c r="A6" s="120"/>
      <c r="B6" s="121"/>
      <c r="C6" s="122"/>
      <c r="D6" s="123">
        <v>65736</v>
      </c>
      <c r="E6" s="124"/>
      <c r="F6" s="125">
        <v>108827</v>
      </c>
      <c r="G6" s="126"/>
      <c r="H6" s="127"/>
    </row>
    <row r="7" spans="1:8">
      <c r="A7" s="108" t="s">
        <v>509</v>
      </c>
      <c r="B7" s="113"/>
      <c r="C7" s="114"/>
      <c r="D7" s="115">
        <v>77038</v>
      </c>
      <c r="E7" s="116"/>
      <c r="F7" s="117">
        <v>228305</v>
      </c>
      <c r="G7" s="118"/>
      <c r="H7" s="119"/>
    </row>
    <row r="8" spans="1:8">
      <c r="A8" s="120"/>
      <c r="B8" s="121"/>
      <c r="C8" s="122"/>
      <c r="D8" s="123">
        <v>45794</v>
      </c>
      <c r="E8" s="124"/>
      <c r="F8" s="125">
        <v>86611</v>
      </c>
      <c r="G8" s="126"/>
      <c r="H8" s="127"/>
    </row>
    <row r="9" spans="1:8">
      <c r="A9" s="108" t="s">
        <v>510</v>
      </c>
      <c r="B9" s="113"/>
      <c r="C9" s="114"/>
      <c r="D9" s="115">
        <v>343785</v>
      </c>
      <c r="E9" s="116"/>
      <c r="F9" s="117">
        <v>316331</v>
      </c>
      <c r="G9" s="118"/>
      <c r="H9" s="119"/>
    </row>
    <row r="10" spans="1:8">
      <c r="A10" s="120"/>
      <c r="B10" s="121"/>
      <c r="C10" s="122"/>
      <c r="D10" s="123">
        <v>96810</v>
      </c>
      <c r="E10" s="124"/>
      <c r="F10" s="125">
        <v>106387</v>
      </c>
      <c r="G10" s="126"/>
      <c r="H10" s="127"/>
    </row>
    <row r="11" spans="1:8">
      <c r="A11" s="108" t="s">
        <v>511</v>
      </c>
      <c r="B11" s="113"/>
      <c r="C11" s="114"/>
      <c r="D11" s="115">
        <v>140513</v>
      </c>
      <c r="E11" s="116"/>
      <c r="F11" s="117">
        <v>333013</v>
      </c>
      <c r="G11" s="118"/>
      <c r="H11" s="119"/>
    </row>
    <row r="12" spans="1:8">
      <c r="A12" s="120"/>
      <c r="B12" s="121"/>
      <c r="C12" s="128"/>
      <c r="D12" s="123">
        <v>39829</v>
      </c>
      <c r="E12" s="124"/>
      <c r="F12" s="125">
        <v>126732</v>
      </c>
      <c r="G12" s="126"/>
      <c r="H12" s="127"/>
    </row>
    <row r="13" spans="1:8">
      <c r="A13" s="108"/>
      <c r="B13" s="113"/>
      <c r="C13" s="129"/>
      <c r="D13" s="130">
        <v>153923</v>
      </c>
      <c r="E13" s="131"/>
      <c r="F13" s="132">
        <v>285608</v>
      </c>
      <c r="G13" s="133"/>
      <c r="H13" s="119"/>
    </row>
    <row r="14" spans="1:8">
      <c r="A14" s="120"/>
      <c r="B14" s="121"/>
      <c r="C14" s="122"/>
      <c r="D14" s="123">
        <v>71226</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1.91</v>
      </c>
      <c r="C19" s="134">
        <f>ROUND(VALUE(SUBSTITUTE(実質収支比率等に係る経年分析!G$48,"▲","-")),2)</f>
        <v>2.71</v>
      </c>
      <c r="D19" s="134">
        <f>ROUND(VALUE(SUBSTITUTE(実質収支比率等に係る経年分析!H$48,"▲","-")),2)</f>
        <v>3.49</v>
      </c>
      <c r="E19" s="134">
        <f>ROUND(VALUE(SUBSTITUTE(実質収支比率等に係る経年分析!I$48,"▲","-")),2)</f>
        <v>2.19</v>
      </c>
      <c r="F19" s="134">
        <f>ROUND(VALUE(SUBSTITUTE(実質収支比率等に係る経年分析!J$48,"▲","-")),2)</f>
        <v>2.2999999999999998</v>
      </c>
    </row>
    <row r="20" spans="1:11">
      <c r="A20" s="134" t="s">
        <v>43</v>
      </c>
      <c r="B20" s="134">
        <f>ROUND(VALUE(SUBSTITUTE(実質収支比率等に係る経年分析!F$47,"▲","-")),2)</f>
        <v>36</v>
      </c>
      <c r="C20" s="134">
        <f>ROUND(VALUE(SUBSTITUTE(実質収支比率等に係る経年分析!G$47,"▲","-")),2)</f>
        <v>36.93</v>
      </c>
      <c r="D20" s="134">
        <f>ROUND(VALUE(SUBSTITUTE(実質収支比率等に係る経年分析!H$47,"▲","-")),2)</f>
        <v>37.76</v>
      </c>
      <c r="E20" s="134">
        <f>ROUND(VALUE(SUBSTITUTE(実質収支比率等に係る経年分析!I$47,"▲","-")),2)</f>
        <v>37.46</v>
      </c>
      <c r="F20" s="134">
        <f>ROUND(VALUE(SUBSTITUTE(実質収支比率等に係る経年分析!J$47,"▲","-")),2)</f>
        <v>38.42</v>
      </c>
    </row>
    <row r="21" spans="1:11">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6.83</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4.57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6.46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8.7899999999999991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7.86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242</v>
      </c>
      <c r="E42" s="136"/>
      <c r="F42" s="136"/>
      <c r="G42" s="136">
        <f>'実質公債費比率（分子）の構造'!L$52</f>
        <v>239</v>
      </c>
      <c r="H42" s="136"/>
      <c r="I42" s="136"/>
      <c r="J42" s="136">
        <f>'実質公債費比率（分子）の構造'!M$52</f>
        <v>247</v>
      </c>
      <c r="K42" s="136"/>
      <c r="L42" s="136"/>
      <c r="M42" s="136">
        <f>'実質公債費比率（分子）の構造'!N$52</f>
        <v>262</v>
      </c>
      <c r="N42" s="136"/>
      <c r="O42" s="136"/>
      <c r="P42" s="136">
        <f>'実質公債費比率（分子）の構造'!O$52</f>
        <v>276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16</v>
      </c>
      <c r="C44" s="136"/>
      <c r="D44" s="136"/>
      <c r="E44" s="136">
        <f>'実質公債費比率（分子）の構造'!L$50</f>
        <v>7</v>
      </c>
      <c r="F44" s="136"/>
      <c r="G44" s="136"/>
      <c r="H44" s="136">
        <f>'実質公債費比率（分子）の構造'!M$50</f>
        <v>4</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22</v>
      </c>
      <c r="C45" s="136"/>
      <c r="D45" s="136"/>
      <c r="E45" s="136">
        <f>'実質公債費比率（分子）の構造'!L$49</f>
        <v>22</v>
      </c>
      <c r="F45" s="136"/>
      <c r="G45" s="136"/>
      <c r="H45" s="136">
        <f>'実質公債費比率（分子）の構造'!M$49</f>
        <v>27</v>
      </c>
      <c r="I45" s="136"/>
      <c r="J45" s="136"/>
      <c r="K45" s="136">
        <f>'実質公債費比率（分子）の構造'!N$49</f>
        <v>27</v>
      </c>
      <c r="L45" s="136"/>
      <c r="M45" s="136"/>
      <c r="N45" s="136">
        <f>'実質公債費比率（分子）の構造'!O$49</f>
        <v>22</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336</v>
      </c>
      <c r="C49" s="136"/>
      <c r="D49" s="136"/>
      <c r="E49" s="136">
        <f>'実質公債費比率（分子）の構造'!L$45</f>
        <v>324</v>
      </c>
      <c r="F49" s="136"/>
      <c r="G49" s="136"/>
      <c r="H49" s="136">
        <f>'実質公債費比率（分子）の構造'!M$45</f>
        <v>313</v>
      </c>
      <c r="I49" s="136"/>
      <c r="J49" s="136"/>
      <c r="K49" s="136">
        <f>'実質公債費比率（分子）の構造'!N$45</f>
        <v>323</v>
      </c>
      <c r="L49" s="136"/>
      <c r="M49" s="136"/>
      <c r="N49" s="136">
        <f>'実質公債費比率（分子）の構造'!O$45</f>
        <v>329</v>
      </c>
      <c r="O49" s="136"/>
      <c r="P49" s="136"/>
    </row>
    <row r="50" spans="1:16">
      <c r="A50" s="136" t="s">
        <v>59</v>
      </c>
      <c r="B50" s="136" t="e">
        <f>NA()</f>
        <v>#N/A</v>
      </c>
      <c r="C50" s="136">
        <f>IF(ISNUMBER('実質公債費比率（分子）の構造'!K$53),'実質公債費比率（分子）の構造'!K$53,NA())</f>
        <v>132</v>
      </c>
      <c r="D50" s="136" t="e">
        <f>NA()</f>
        <v>#N/A</v>
      </c>
      <c r="E50" s="136" t="e">
        <f>NA()</f>
        <v>#N/A</v>
      </c>
      <c r="F50" s="136">
        <f>IF(ISNUMBER('実質公債費比率（分子）の構造'!L$53),'実質公債費比率（分子）の構造'!L$53,NA())</f>
        <v>114</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2279</v>
      </c>
      <c r="E56" s="135"/>
      <c r="F56" s="135"/>
      <c r="G56" s="135">
        <f>'将来負担比率（分子）の構造'!J$51</f>
        <v>2282</v>
      </c>
      <c r="H56" s="135"/>
      <c r="I56" s="135"/>
      <c r="J56" s="135">
        <f>'将来負担比率（分子）の構造'!K$51</f>
        <v>2266</v>
      </c>
      <c r="K56" s="135"/>
      <c r="L56" s="135"/>
      <c r="M56" s="135">
        <f>'将来負担比率（分子）の構造'!L$51</f>
        <v>2167</v>
      </c>
      <c r="N56" s="135"/>
      <c r="O56" s="135"/>
      <c r="P56" s="135">
        <f>'将来負担比率（分子）の構造'!M$51</f>
        <v>2138</v>
      </c>
    </row>
    <row r="57" spans="1:16">
      <c r="A57" s="135" t="s">
        <v>35</v>
      </c>
      <c r="B57" s="135"/>
      <c r="C57" s="135"/>
      <c r="D57" s="135">
        <f>'将来負担比率（分子）の構造'!I$50</f>
        <v>237</v>
      </c>
      <c r="E57" s="135"/>
      <c r="F57" s="135"/>
      <c r="G57" s="135">
        <f>'将来負担比率（分子）の構造'!J$50</f>
        <v>260</v>
      </c>
      <c r="H57" s="135"/>
      <c r="I57" s="135"/>
      <c r="J57" s="135">
        <f>'将来負担比率（分子）の構造'!K$50</f>
        <v>360</v>
      </c>
      <c r="K57" s="135"/>
      <c r="L57" s="135"/>
      <c r="M57" s="135">
        <f>'将来負担比率（分子）の構造'!L$50</f>
        <v>657</v>
      </c>
      <c r="N57" s="135"/>
      <c r="O57" s="135"/>
      <c r="P57" s="135">
        <f>'将来負担比率（分子）の構造'!M$50</f>
        <v>797</v>
      </c>
    </row>
    <row r="58" spans="1:16">
      <c r="A58" s="135" t="s">
        <v>34</v>
      </c>
      <c r="B58" s="135"/>
      <c r="C58" s="135"/>
      <c r="D58" s="135">
        <f>'将来負担比率（分子）の構造'!I$49</f>
        <v>2284</v>
      </c>
      <c r="E58" s="135"/>
      <c r="F58" s="135"/>
      <c r="G58" s="135">
        <f>'将来負担比率（分子）の構造'!J$49</f>
        <v>2368</v>
      </c>
      <c r="H58" s="135"/>
      <c r="I58" s="135"/>
      <c r="J58" s="135">
        <f>'将来負担比率（分子）の構造'!K$49</f>
        <v>2638</v>
      </c>
      <c r="K58" s="135"/>
      <c r="L58" s="135"/>
      <c r="M58" s="135">
        <f>'将来負担比率（分子）の構造'!L$49</f>
        <v>2415</v>
      </c>
      <c r="N58" s="135"/>
      <c r="O58" s="135"/>
      <c r="P58" s="135">
        <f>'将来負担比率（分子）の構造'!M$49</f>
        <v>2383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f>'将来負担比率（分子）の構造'!L$47</f>
        <v>67</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482</v>
      </c>
      <c r="C62" s="135"/>
      <c r="D62" s="135"/>
      <c r="E62" s="135">
        <f>'将来負担比率（分子）の構造'!J$45</f>
        <v>472</v>
      </c>
      <c r="F62" s="135"/>
      <c r="G62" s="135"/>
      <c r="H62" s="135">
        <f>'将来負担比率（分子）の構造'!K$45</f>
        <v>470</v>
      </c>
      <c r="I62" s="135"/>
      <c r="J62" s="135"/>
      <c r="K62" s="135">
        <f>'将来負担比率（分子）の構造'!L$45</f>
        <v>446</v>
      </c>
      <c r="L62" s="135"/>
      <c r="M62" s="135"/>
      <c r="N62" s="135">
        <f>'将来負担比率（分子）の構造'!M$45</f>
        <v>431</v>
      </c>
      <c r="O62" s="135"/>
      <c r="P62" s="135"/>
    </row>
    <row r="63" spans="1:16">
      <c r="A63" s="135" t="s">
        <v>28</v>
      </c>
      <c r="B63" s="135">
        <f>'将来負担比率（分子）の構造'!I$44</f>
        <v>170</v>
      </c>
      <c r="C63" s="135"/>
      <c r="D63" s="135"/>
      <c r="E63" s="135">
        <f>'将来負担比率（分子）の構造'!J$44</f>
        <v>148</v>
      </c>
      <c r="F63" s="135"/>
      <c r="G63" s="135"/>
      <c r="H63" s="135">
        <f>'将来負担比率（分子）の構造'!K$44</f>
        <v>177</v>
      </c>
      <c r="I63" s="135"/>
      <c r="J63" s="135"/>
      <c r="K63" s="135">
        <f>'将来負担比率（分子）の構造'!L$44</f>
        <v>180</v>
      </c>
      <c r="L63" s="135"/>
      <c r="M63" s="135"/>
      <c r="N63" s="135">
        <f>'将来負担比率（分子）の構造'!M$44</f>
        <v>163</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13</v>
      </c>
      <c r="C65" s="135"/>
      <c r="D65" s="135"/>
      <c r="E65" s="135">
        <f>'将来負担比率（分子）の構造'!J$42</f>
        <v>7</v>
      </c>
      <c r="F65" s="135"/>
      <c r="G65" s="135"/>
      <c r="H65" s="135">
        <f>'将来負担比率（分子）の構造'!K$42</f>
        <v>3</v>
      </c>
      <c r="I65" s="135"/>
      <c r="J65" s="135"/>
      <c r="K65" s="135">
        <f>'将来負担比率（分子）の構造'!L$42</f>
        <v>2</v>
      </c>
      <c r="L65" s="135"/>
      <c r="M65" s="135"/>
      <c r="N65" s="135">
        <f>'将来負担比率（分子）の構造'!M$42</f>
        <v>1</v>
      </c>
      <c r="O65" s="135"/>
      <c r="P65" s="135"/>
    </row>
    <row r="66" spans="1:16">
      <c r="A66" s="135" t="s">
        <v>25</v>
      </c>
      <c r="B66" s="135">
        <f>'将来負担比率（分子）の構造'!I$41</f>
        <v>2793</v>
      </c>
      <c r="C66" s="135"/>
      <c r="D66" s="135"/>
      <c r="E66" s="135">
        <f>'将来負担比率（分子）の構造'!J$41</f>
        <v>2692</v>
      </c>
      <c r="F66" s="135"/>
      <c r="G66" s="135"/>
      <c r="H66" s="135">
        <f>'将来負担比率（分子）の構造'!K$41</f>
        <v>2621</v>
      </c>
      <c r="I66" s="135"/>
      <c r="J66" s="135"/>
      <c r="K66" s="135">
        <f>'将来負担比率（分子）の構造'!L$41</f>
        <v>2906</v>
      </c>
      <c r="L66" s="135"/>
      <c r="M66" s="135"/>
      <c r="N66" s="135">
        <f>'将来負担比率（分子）の構造'!M$41</f>
        <v>2959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209</v>
      </c>
      <c r="C5" s="674"/>
      <c r="D5" s="674"/>
      <c r="E5" s="674"/>
      <c r="F5" s="674"/>
      <c r="G5" s="674"/>
      <c r="H5" s="674"/>
      <c r="I5" s="674"/>
      <c r="J5" s="674"/>
      <c r="K5" s="674"/>
      <c r="L5" s="674"/>
      <c r="M5" s="674"/>
      <c r="N5" s="674"/>
      <c r="O5" s="674"/>
      <c r="P5" s="674"/>
      <c r="Q5" s="675"/>
      <c r="R5" s="638">
        <v>438391</v>
      </c>
      <c r="S5" s="639"/>
      <c r="T5" s="639"/>
      <c r="U5" s="639"/>
      <c r="V5" s="639"/>
      <c r="W5" s="639"/>
      <c r="X5" s="639"/>
      <c r="Y5" s="686"/>
      <c r="Z5" s="699">
        <v>14.5</v>
      </c>
      <c r="AA5" s="699"/>
      <c r="AB5" s="699"/>
      <c r="AC5" s="699"/>
      <c r="AD5" s="700">
        <v>438391</v>
      </c>
      <c r="AE5" s="700"/>
      <c r="AF5" s="700"/>
      <c r="AG5" s="700"/>
      <c r="AH5" s="700"/>
      <c r="AI5" s="700"/>
      <c r="AJ5" s="700"/>
      <c r="AK5" s="700"/>
      <c r="AL5" s="687">
        <v>24.9</v>
      </c>
      <c r="AM5" s="656"/>
      <c r="AN5" s="656"/>
      <c r="AO5" s="688"/>
      <c r="AP5" s="673" t="s">
        <v>210</v>
      </c>
      <c r="AQ5" s="674"/>
      <c r="AR5" s="674"/>
      <c r="AS5" s="674"/>
      <c r="AT5" s="674"/>
      <c r="AU5" s="674"/>
      <c r="AV5" s="674"/>
      <c r="AW5" s="674"/>
      <c r="AX5" s="674"/>
      <c r="AY5" s="674"/>
      <c r="AZ5" s="674"/>
      <c r="BA5" s="674"/>
      <c r="BB5" s="674"/>
      <c r="BC5" s="674"/>
      <c r="BD5" s="674"/>
      <c r="BE5" s="674"/>
      <c r="BF5" s="675"/>
      <c r="BG5" s="588">
        <v>435289</v>
      </c>
      <c r="BH5" s="589"/>
      <c r="BI5" s="589"/>
      <c r="BJ5" s="589"/>
      <c r="BK5" s="589"/>
      <c r="BL5" s="589"/>
      <c r="BM5" s="589"/>
      <c r="BN5" s="590"/>
      <c r="BO5" s="641">
        <v>99.3</v>
      </c>
      <c r="BP5" s="641"/>
      <c r="BQ5" s="641"/>
      <c r="BR5" s="641"/>
      <c r="BS5" s="642">
        <v>2697</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25772</v>
      </c>
      <c r="S6" s="589"/>
      <c r="T6" s="589"/>
      <c r="U6" s="589"/>
      <c r="V6" s="589"/>
      <c r="W6" s="589"/>
      <c r="X6" s="589"/>
      <c r="Y6" s="590"/>
      <c r="Z6" s="641">
        <v>0.9</v>
      </c>
      <c r="AA6" s="641"/>
      <c r="AB6" s="641"/>
      <c r="AC6" s="641"/>
      <c r="AD6" s="642">
        <v>25772</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435289</v>
      </c>
      <c r="BH6" s="589"/>
      <c r="BI6" s="589"/>
      <c r="BJ6" s="589"/>
      <c r="BK6" s="589"/>
      <c r="BL6" s="589"/>
      <c r="BM6" s="589"/>
      <c r="BN6" s="590"/>
      <c r="BO6" s="641">
        <v>99.3</v>
      </c>
      <c r="BP6" s="641"/>
      <c r="BQ6" s="641"/>
      <c r="BR6" s="641"/>
      <c r="BS6" s="642">
        <v>2697</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49731</v>
      </c>
      <c r="CS6" s="589"/>
      <c r="CT6" s="589"/>
      <c r="CU6" s="589"/>
      <c r="CV6" s="589"/>
      <c r="CW6" s="589"/>
      <c r="CX6" s="589"/>
      <c r="CY6" s="590"/>
      <c r="CZ6" s="641">
        <v>1.7</v>
      </c>
      <c r="DA6" s="641"/>
      <c r="DB6" s="641"/>
      <c r="DC6" s="641"/>
      <c r="DD6" s="594" t="s">
        <v>217</v>
      </c>
      <c r="DE6" s="589"/>
      <c r="DF6" s="589"/>
      <c r="DG6" s="589"/>
      <c r="DH6" s="589"/>
      <c r="DI6" s="589"/>
      <c r="DJ6" s="589"/>
      <c r="DK6" s="589"/>
      <c r="DL6" s="589"/>
      <c r="DM6" s="589"/>
      <c r="DN6" s="589"/>
      <c r="DO6" s="589"/>
      <c r="DP6" s="590"/>
      <c r="DQ6" s="594">
        <v>45799</v>
      </c>
      <c r="DR6" s="589"/>
      <c r="DS6" s="589"/>
      <c r="DT6" s="589"/>
      <c r="DU6" s="589"/>
      <c r="DV6" s="589"/>
      <c r="DW6" s="589"/>
      <c r="DX6" s="589"/>
      <c r="DY6" s="589"/>
      <c r="DZ6" s="589"/>
      <c r="EA6" s="589"/>
      <c r="EB6" s="589"/>
      <c r="EC6" s="620"/>
    </row>
    <row r="7" spans="2:143" ht="11.25" customHeight="1">
      <c r="B7" s="585" t="s">
        <v>218</v>
      </c>
      <c r="C7" s="586"/>
      <c r="D7" s="586"/>
      <c r="E7" s="586"/>
      <c r="F7" s="586"/>
      <c r="G7" s="586"/>
      <c r="H7" s="586"/>
      <c r="I7" s="586"/>
      <c r="J7" s="586"/>
      <c r="K7" s="586"/>
      <c r="L7" s="586"/>
      <c r="M7" s="586"/>
      <c r="N7" s="586"/>
      <c r="O7" s="586"/>
      <c r="P7" s="586"/>
      <c r="Q7" s="587"/>
      <c r="R7" s="588">
        <v>718</v>
      </c>
      <c r="S7" s="589"/>
      <c r="T7" s="589"/>
      <c r="U7" s="589"/>
      <c r="V7" s="589"/>
      <c r="W7" s="589"/>
      <c r="X7" s="589"/>
      <c r="Y7" s="590"/>
      <c r="Z7" s="641">
        <v>0</v>
      </c>
      <c r="AA7" s="641"/>
      <c r="AB7" s="641"/>
      <c r="AC7" s="641"/>
      <c r="AD7" s="642">
        <v>718</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158557</v>
      </c>
      <c r="BH7" s="589"/>
      <c r="BI7" s="589"/>
      <c r="BJ7" s="589"/>
      <c r="BK7" s="589"/>
      <c r="BL7" s="589"/>
      <c r="BM7" s="589"/>
      <c r="BN7" s="590"/>
      <c r="BO7" s="641">
        <v>36.200000000000003</v>
      </c>
      <c r="BP7" s="641"/>
      <c r="BQ7" s="641"/>
      <c r="BR7" s="641"/>
      <c r="BS7" s="642">
        <v>2697</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429878</v>
      </c>
      <c r="CS7" s="589"/>
      <c r="CT7" s="589"/>
      <c r="CU7" s="589"/>
      <c r="CV7" s="589"/>
      <c r="CW7" s="589"/>
      <c r="CX7" s="589"/>
      <c r="CY7" s="590"/>
      <c r="CZ7" s="641">
        <v>14.8</v>
      </c>
      <c r="DA7" s="641"/>
      <c r="DB7" s="641"/>
      <c r="DC7" s="641"/>
      <c r="DD7" s="594">
        <v>5489</v>
      </c>
      <c r="DE7" s="589"/>
      <c r="DF7" s="589"/>
      <c r="DG7" s="589"/>
      <c r="DH7" s="589"/>
      <c r="DI7" s="589"/>
      <c r="DJ7" s="589"/>
      <c r="DK7" s="589"/>
      <c r="DL7" s="589"/>
      <c r="DM7" s="589"/>
      <c r="DN7" s="589"/>
      <c r="DO7" s="589"/>
      <c r="DP7" s="590"/>
      <c r="DQ7" s="594">
        <v>383438</v>
      </c>
      <c r="DR7" s="589"/>
      <c r="DS7" s="589"/>
      <c r="DT7" s="589"/>
      <c r="DU7" s="589"/>
      <c r="DV7" s="589"/>
      <c r="DW7" s="589"/>
      <c r="DX7" s="589"/>
      <c r="DY7" s="589"/>
      <c r="DZ7" s="589"/>
      <c r="EA7" s="589"/>
      <c r="EB7" s="589"/>
      <c r="EC7" s="620"/>
    </row>
    <row r="8" spans="2:143" ht="11.25" customHeight="1">
      <c r="B8" s="585" t="s">
        <v>221</v>
      </c>
      <c r="C8" s="586"/>
      <c r="D8" s="586"/>
      <c r="E8" s="586"/>
      <c r="F8" s="586"/>
      <c r="G8" s="586"/>
      <c r="H8" s="586"/>
      <c r="I8" s="586"/>
      <c r="J8" s="586"/>
      <c r="K8" s="586"/>
      <c r="L8" s="586"/>
      <c r="M8" s="586"/>
      <c r="N8" s="586"/>
      <c r="O8" s="586"/>
      <c r="P8" s="586"/>
      <c r="Q8" s="587"/>
      <c r="R8" s="588">
        <v>1476</v>
      </c>
      <c r="S8" s="589"/>
      <c r="T8" s="589"/>
      <c r="U8" s="589"/>
      <c r="V8" s="589"/>
      <c r="W8" s="589"/>
      <c r="X8" s="589"/>
      <c r="Y8" s="590"/>
      <c r="Z8" s="641">
        <v>0</v>
      </c>
      <c r="AA8" s="641"/>
      <c r="AB8" s="641"/>
      <c r="AC8" s="641"/>
      <c r="AD8" s="642">
        <v>1476</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6850</v>
      </c>
      <c r="BH8" s="589"/>
      <c r="BI8" s="589"/>
      <c r="BJ8" s="589"/>
      <c r="BK8" s="589"/>
      <c r="BL8" s="589"/>
      <c r="BM8" s="589"/>
      <c r="BN8" s="590"/>
      <c r="BO8" s="641">
        <v>1.6</v>
      </c>
      <c r="BP8" s="641"/>
      <c r="BQ8" s="641"/>
      <c r="BR8" s="641"/>
      <c r="BS8" s="594" t="s">
        <v>113</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585303</v>
      </c>
      <c r="CS8" s="589"/>
      <c r="CT8" s="589"/>
      <c r="CU8" s="589"/>
      <c r="CV8" s="589"/>
      <c r="CW8" s="589"/>
      <c r="CX8" s="589"/>
      <c r="CY8" s="590"/>
      <c r="CZ8" s="641">
        <v>20.2</v>
      </c>
      <c r="DA8" s="641"/>
      <c r="DB8" s="641"/>
      <c r="DC8" s="641"/>
      <c r="DD8" s="594">
        <v>20483</v>
      </c>
      <c r="DE8" s="589"/>
      <c r="DF8" s="589"/>
      <c r="DG8" s="589"/>
      <c r="DH8" s="589"/>
      <c r="DI8" s="589"/>
      <c r="DJ8" s="589"/>
      <c r="DK8" s="589"/>
      <c r="DL8" s="589"/>
      <c r="DM8" s="589"/>
      <c r="DN8" s="589"/>
      <c r="DO8" s="589"/>
      <c r="DP8" s="590"/>
      <c r="DQ8" s="594">
        <v>309690</v>
      </c>
      <c r="DR8" s="589"/>
      <c r="DS8" s="589"/>
      <c r="DT8" s="589"/>
      <c r="DU8" s="589"/>
      <c r="DV8" s="589"/>
      <c r="DW8" s="589"/>
      <c r="DX8" s="589"/>
      <c r="DY8" s="589"/>
      <c r="DZ8" s="589"/>
      <c r="EA8" s="589"/>
      <c r="EB8" s="589"/>
      <c r="EC8" s="620"/>
    </row>
    <row r="9" spans="2:143" ht="11.25" customHeight="1">
      <c r="B9" s="585" t="s">
        <v>224</v>
      </c>
      <c r="C9" s="586"/>
      <c r="D9" s="586"/>
      <c r="E9" s="586"/>
      <c r="F9" s="586"/>
      <c r="G9" s="586"/>
      <c r="H9" s="586"/>
      <c r="I9" s="586"/>
      <c r="J9" s="586"/>
      <c r="K9" s="586"/>
      <c r="L9" s="586"/>
      <c r="M9" s="586"/>
      <c r="N9" s="586"/>
      <c r="O9" s="586"/>
      <c r="P9" s="586"/>
      <c r="Q9" s="587"/>
      <c r="R9" s="588">
        <v>783</v>
      </c>
      <c r="S9" s="589"/>
      <c r="T9" s="589"/>
      <c r="U9" s="589"/>
      <c r="V9" s="589"/>
      <c r="W9" s="589"/>
      <c r="X9" s="589"/>
      <c r="Y9" s="590"/>
      <c r="Z9" s="641">
        <v>0</v>
      </c>
      <c r="AA9" s="641"/>
      <c r="AB9" s="641"/>
      <c r="AC9" s="641"/>
      <c r="AD9" s="642">
        <v>783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135404</v>
      </c>
      <c r="BH9" s="589"/>
      <c r="BI9" s="589"/>
      <c r="BJ9" s="589"/>
      <c r="BK9" s="589"/>
      <c r="BL9" s="589"/>
      <c r="BM9" s="589"/>
      <c r="BN9" s="590"/>
      <c r="BO9" s="641">
        <v>30.9</v>
      </c>
      <c r="BP9" s="641"/>
      <c r="BQ9" s="641"/>
      <c r="BR9" s="641"/>
      <c r="BS9" s="594" t="s">
        <v>113</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213095</v>
      </c>
      <c r="CS9" s="589"/>
      <c r="CT9" s="589"/>
      <c r="CU9" s="589"/>
      <c r="CV9" s="589"/>
      <c r="CW9" s="589"/>
      <c r="CX9" s="589"/>
      <c r="CY9" s="590"/>
      <c r="CZ9" s="641">
        <v>7.3</v>
      </c>
      <c r="DA9" s="641"/>
      <c r="DB9" s="641"/>
      <c r="DC9" s="641"/>
      <c r="DD9" s="594" t="s">
        <v>113</v>
      </c>
      <c r="DE9" s="589"/>
      <c r="DF9" s="589"/>
      <c r="DG9" s="589"/>
      <c r="DH9" s="589"/>
      <c r="DI9" s="589"/>
      <c r="DJ9" s="589"/>
      <c r="DK9" s="589"/>
      <c r="DL9" s="589"/>
      <c r="DM9" s="589"/>
      <c r="DN9" s="589"/>
      <c r="DO9" s="589"/>
      <c r="DP9" s="590"/>
      <c r="DQ9" s="594">
        <v>208956</v>
      </c>
      <c r="DR9" s="589"/>
      <c r="DS9" s="589"/>
      <c r="DT9" s="589"/>
      <c r="DU9" s="589"/>
      <c r="DV9" s="589"/>
      <c r="DW9" s="589"/>
      <c r="DX9" s="589"/>
      <c r="DY9" s="589"/>
      <c r="DZ9" s="589"/>
      <c r="EA9" s="589"/>
      <c r="EB9" s="589"/>
      <c r="EC9" s="620"/>
    </row>
    <row r="10" spans="2:143" ht="11.25" customHeight="1">
      <c r="B10" s="585" t="s">
        <v>227</v>
      </c>
      <c r="C10" s="586"/>
      <c r="D10" s="586"/>
      <c r="E10" s="586"/>
      <c r="F10" s="586"/>
      <c r="G10" s="586"/>
      <c r="H10" s="586"/>
      <c r="I10" s="586"/>
      <c r="J10" s="586"/>
      <c r="K10" s="586"/>
      <c r="L10" s="586"/>
      <c r="M10" s="586"/>
      <c r="N10" s="586"/>
      <c r="O10" s="586"/>
      <c r="P10" s="586"/>
      <c r="Q10" s="587"/>
      <c r="R10" s="588">
        <v>50636</v>
      </c>
      <c r="S10" s="589"/>
      <c r="T10" s="589"/>
      <c r="U10" s="589"/>
      <c r="V10" s="589"/>
      <c r="W10" s="589"/>
      <c r="X10" s="589"/>
      <c r="Y10" s="590"/>
      <c r="Z10" s="641">
        <v>1.7</v>
      </c>
      <c r="AA10" s="641"/>
      <c r="AB10" s="641"/>
      <c r="AC10" s="641"/>
      <c r="AD10" s="642">
        <v>50636</v>
      </c>
      <c r="AE10" s="642"/>
      <c r="AF10" s="642"/>
      <c r="AG10" s="642"/>
      <c r="AH10" s="642"/>
      <c r="AI10" s="642"/>
      <c r="AJ10" s="642"/>
      <c r="AK10" s="642"/>
      <c r="AL10" s="611">
        <v>2.9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8625</v>
      </c>
      <c r="BH10" s="589"/>
      <c r="BI10" s="589"/>
      <c r="BJ10" s="589"/>
      <c r="BK10" s="589"/>
      <c r="BL10" s="589"/>
      <c r="BM10" s="589"/>
      <c r="BN10" s="590"/>
      <c r="BO10" s="641">
        <v>2</v>
      </c>
      <c r="BP10" s="641"/>
      <c r="BQ10" s="641"/>
      <c r="BR10" s="641"/>
      <c r="BS10" s="594">
        <v>1437</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107</v>
      </c>
      <c r="CS10" s="589"/>
      <c r="CT10" s="589"/>
      <c r="CU10" s="589"/>
      <c r="CV10" s="589"/>
      <c r="CW10" s="589"/>
      <c r="CX10" s="589"/>
      <c r="CY10" s="590"/>
      <c r="CZ10" s="641">
        <v>0</v>
      </c>
      <c r="DA10" s="641"/>
      <c r="DB10" s="641"/>
      <c r="DC10" s="641"/>
      <c r="DD10" s="594" t="s">
        <v>113</v>
      </c>
      <c r="DE10" s="589"/>
      <c r="DF10" s="589"/>
      <c r="DG10" s="589"/>
      <c r="DH10" s="589"/>
      <c r="DI10" s="589"/>
      <c r="DJ10" s="589"/>
      <c r="DK10" s="589"/>
      <c r="DL10" s="589"/>
      <c r="DM10" s="589"/>
      <c r="DN10" s="589"/>
      <c r="DO10" s="589"/>
      <c r="DP10" s="590"/>
      <c r="DQ10" s="594">
        <v>107</v>
      </c>
      <c r="DR10" s="589"/>
      <c r="DS10" s="589"/>
      <c r="DT10" s="589"/>
      <c r="DU10" s="589"/>
      <c r="DV10" s="589"/>
      <c r="DW10" s="589"/>
      <c r="DX10" s="589"/>
      <c r="DY10" s="589"/>
      <c r="DZ10" s="589"/>
      <c r="EA10" s="589"/>
      <c r="EB10" s="589"/>
      <c r="EC10" s="620"/>
    </row>
    <row r="11" spans="2:143" ht="11.25" customHeight="1">
      <c r="B11" s="585" t="s">
        <v>230</v>
      </c>
      <c r="C11" s="586"/>
      <c r="D11" s="586"/>
      <c r="E11" s="586"/>
      <c r="F11" s="586"/>
      <c r="G11" s="586"/>
      <c r="H11" s="586"/>
      <c r="I11" s="586"/>
      <c r="J11" s="586"/>
      <c r="K11" s="586"/>
      <c r="L11" s="586"/>
      <c r="M11" s="586"/>
      <c r="N11" s="586"/>
      <c r="O11" s="586"/>
      <c r="P11" s="586"/>
      <c r="Q11" s="587"/>
      <c r="R11" s="588">
        <v>9027</v>
      </c>
      <c r="S11" s="589"/>
      <c r="T11" s="589"/>
      <c r="U11" s="589"/>
      <c r="V11" s="589"/>
      <c r="W11" s="589"/>
      <c r="X11" s="589"/>
      <c r="Y11" s="590"/>
      <c r="Z11" s="641">
        <v>0.3</v>
      </c>
      <c r="AA11" s="641"/>
      <c r="AB11" s="641"/>
      <c r="AC11" s="641"/>
      <c r="AD11" s="642">
        <v>9027</v>
      </c>
      <c r="AE11" s="642"/>
      <c r="AF11" s="642"/>
      <c r="AG11" s="642"/>
      <c r="AH11" s="642"/>
      <c r="AI11" s="642"/>
      <c r="AJ11" s="642"/>
      <c r="AK11" s="642"/>
      <c r="AL11" s="611">
        <v>0.5</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7678</v>
      </c>
      <c r="BH11" s="589"/>
      <c r="BI11" s="589"/>
      <c r="BJ11" s="589"/>
      <c r="BK11" s="589"/>
      <c r="BL11" s="589"/>
      <c r="BM11" s="589"/>
      <c r="BN11" s="590"/>
      <c r="BO11" s="641">
        <v>1.8</v>
      </c>
      <c r="BP11" s="641"/>
      <c r="BQ11" s="641"/>
      <c r="BR11" s="641"/>
      <c r="BS11" s="594">
        <v>1260</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135138</v>
      </c>
      <c r="CS11" s="589"/>
      <c r="CT11" s="589"/>
      <c r="CU11" s="589"/>
      <c r="CV11" s="589"/>
      <c r="CW11" s="589"/>
      <c r="CX11" s="589"/>
      <c r="CY11" s="590"/>
      <c r="CZ11" s="641">
        <v>4.7</v>
      </c>
      <c r="DA11" s="641"/>
      <c r="DB11" s="641"/>
      <c r="DC11" s="641"/>
      <c r="DD11" s="594">
        <v>77998</v>
      </c>
      <c r="DE11" s="589"/>
      <c r="DF11" s="589"/>
      <c r="DG11" s="589"/>
      <c r="DH11" s="589"/>
      <c r="DI11" s="589"/>
      <c r="DJ11" s="589"/>
      <c r="DK11" s="589"/>
      <c r="DL11" s="589"/>
      <c r="DM11" s="589"/>
      <c r="DN11" s="589"/>
      <c r="DO11" s="589"/>
      <c r="DP11" s="590"/>
      <c r="DQ11" s="594">
        <v>59311</v>
      </c>
      <c r="DR11" s="589"/>
      <c r="DS11" s="589"/>
      <c r="DT11" s="589"/>
      <c r="DU11" s="589"/>
      <c r="DV11" s="589"/>
      <c r="DW11" s="589"/>
      <c r="DX11" s="589"/>
      <c r="DY11" s="589"/>
      <c r="DZ11" s="589"/>
      <c r="EA11" s="589"/>
      <c r="EB11" s="589"/>
      <c r="EC11" s="620"/>
    </row>
    <row r="12" spans="2:143" ht="11.25" customHeight="1">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216488</v>
      </c>
      <c r="BH12" s="589"/>
      <c r="BI12" s="589"/>
      <c r="BJ12" s="589"/>
      <c r="BK12" s="589"/>
      <c r="BL12" s="589"/>
      <c r="BM12" s="589"/>
      <c r="BN12" s="590"/>
      <c r="BO12" s="641">
        <v>49.4</v>
      </c>
      <c r="BP12" s="641"/>
      <c r="BQ12" s="641"/>
      <c r="BR12" s="641"/>
      <c r="BS12" s="594" t="s">
        <v>113</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124494</v>
      </c>
      <c r="CS12" s="589"/>
      <c r="CT12" s="589"/>
      <c r="CU12" s="589"/>
      <c r="CV12" s="589"/>
      <c r="CW12" s="589"/>
      <c r="CX12" s="589"/>
      <c r="CY12" s="590"/>
      <c r="CZ12" s="641">
        <v>4.3</v>
      </c>
      <c r="DA12" s="641"/>
      <c r="DB12" s="641"/>
      <c r="DC12" s="641"/>
      <c r="DD12" s="594">
        <v>22702</v>
      </c>
      <c r="DE12" s="589"/>
      <c r="DF12" s="589"/>
      <c r="DG12" s="589"/>
      <c r="DH12" s="589"/>
      <c r="DI12" s="589"/>
      <c r="DJ12" s="589"/>
      <c r="DK12" s="589"/>
      <c r="DL12" s="589"/>
      <c r="DM12" s="589"/>
      <c r="DN12" s="589"/>
      <c r="DO12" s="589"/>
      <c r="DP12" s="590"/>
      <c r="DQ12" s="594">
        <v>83953</v>
      </c>
      <c r="DR12" s="589"/>
      <c r="DS12" s="589"/>
      <c r="DT12" s="589"/>
      <c r="DU12" s="589"/>
      <c r="DV12" s="589"/>
      <c r="DW12" s="589"/>
      <c r="DX12" s="589"/>
      <c r="DY12" s="589"/>
      <c r="DZ12" s="589"/>
      <c r="EA12" s="589"/>
      <c r="EB12" s="589"/>
      <c r="EC12" s="620"/>
    </row>
    <row r="13" spans="2:143" ht="11.25" customHeight="1">
      <c r="B13" s="585" t="s">
        <v>236</v>
      </c>
      <c r="C13" s="586"/>
      <c r="D13" s="586"/>
      <c r="E13" s="586"/>
      <c r="F13" s="586"/>
      <c r="G13" s="586"/>
      <c r="H13" s="586"/>
      <c r="I13" s="586"/>
      <c r="J13" s="586"/>
      <c r="K13" s="586"/>
      <c r="L13" s="586"/>
      <c r="M13" s="586"/>
      <c r="N13" s="586"/>
      <c r="O13" s="586"/>
      <c r="P13" s="586"/>
      <c r="Q13" s="587"/>
      <c r="R13" s="588">
        <v>3286</v>
      </c>
      <c r="S13" s="589"/>
      <c r="T13" s="589"/>
      <c r="U13" s="589"/>
      <c r="V13" s="589"/>
      <c r="W13" s="589"/>
      <c r="X13" s="589"/>
      <c r="Y13" s="590"/>
      <c r="Z13" s="641">
        <v>0.1</v>
      </c>
      <c r="AA13" s="641"/>
      <c r="AB13" s="641"/>
      <c r="AC13" s="641"/>
      <c r="AD13" s="642">
        <v>3286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216242</v>
      </c>
      <c r="BH13" s="589"/>
      <c r="BI13" s="589"/>
      <c r="BJ13" s="589"/>
      <c r="BK13" s="589"/>
      <c r="BL13" s="589"/>
      <c r="BM13" s="589"/>
      <c r="BN13" s="590"/>
      <c r="BO13" s="641">
        <v>49.3</v>
      </c>
      <c r="BP13" s="641"/>
      <c r="BQ13" s="641"/>
      <c r="BR13" s="641"/>
      <c r="BS13" s="594" t="s">
        <v>113</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538906</v>
      </c>
      <c r="CS13" s="589"/>
      <c r="CT13" s="589"/>
      <c r="CU13" s="589"/>
      <c r="CV13" s="589"/>
      <c r="CW13" s="589"/>
      <c r="CX13" s="589"/>
      <c r="CY13" s="590"/>
      <c r="CZ13" s="641">
        <v>18.600000000000001</v>
      </c>
      <c r="DA13" s="641"/>
      <c r="DB13" s="641"/>
      <c r="DC13" s="641"/>
      <c r="DD13" s="594">
        <v>455738</v>
      </c>
      <c r="DE13" s="589"/>
      <c r="DF13" s="589"/>
      <c r="DG13" s="589"/>
      <c r="DH13" s="589"/>
      <c r="DI13" s="589"/>
      <c r="DJ13" s="589"/>
      <c r="DK13" s="589"/>
      <c r="DL13" s="589"/>
      <c r="DM13" s="589"/>
      <c r="DN13" s="589"/>
      <c r="DO13" s="589"/>
      <c r="DP13" s="590"/>
      <c r="DQ13" s="594">
        <v>89818</v>
      </c>
      <c r="DR13" s="589"/>
      <c r="DS13" s="589"/>
      <c r="DT13" s="589"/>
      <c r="DU13" s="589"/>
      <c r="DV13" s="589"/>
      <c r="DW13" s="589"/>
      <c r="DX13" s="589"/>
      <c r="DY13" s="589"/>
      <c r="DZ13" s="589"/>
      <c r="EA13" s="589"/>
      <c r="EB13" s="589"/>
      <c r="EC13" s="620"/>
    </row>
    <row r="14" spans="2:143" ht="11.25" customHeight="1">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9129</v>
      </c>
      <c r="BH14" s="589"/>
      <c r="BI14" s="589"/>
      <c r="BJ14" s="589"/>
      <c r="BK14" s="589"/>
      <c r="BL14" s="589"/>
      <c r="BM14" s="589"/>
      <c r="BN14" s="590"/>
      <c r="BO14" s="641">
        <v>2.1</v>
      </c>
      <c r="BP14" s="641"/>
      <c r="BQ14" s="641"/>
      <c r="BR14" s="641"/>
      <c r="BS14" s="594" t="s">
        <v>113</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203871</v>
      </c>
      <c r="CS14" s="589"/>
      <c r="CT14" s="589"/>
      <c r="CU14" s="589"/>
      <c r="CV14" s="589"/>
      <c r="CW14" s="589"/>
      <c r="CX14" s="589"/>
      <c r="CY14" s="590"/>
      <c r="CZ14" s="641">
        <v>7</v>
      </c>
      <c r="DA14" s="641"/>
      <c r="DB14" s="641"/>
      <c r="DC14" s="641"/>
      <c r="DD14" s="594">
        <v>9239</v>
      </c>
      <c r="DE14" s="589"/>
      <c r="DF14" s="589"/>
      <c r="DG14" s="589"/>
      <c r="DH14" s="589"/>
      <c r="DI14" s="589"/>
      <c r="DJ14" s="589"/>
      <c r="DK14" s="589"/>
      <c r="DL14" s="589"/>
      <c r="DM14" s="589"/>
      <c r="DN14" s="589"/>
      <c r="DO14" s="589"/>
      <c r="DP14" s="590"/>
      <c r="DQ14" s="594">
        <v>195601</v>
      </c>
      <c r="DR14" s="589"/>
      <c r="DS14" s="589"/>
      <c r="DT14" s="589"/>
      <c r="DU14" s="589"/>
      <c r="DV14" s="589"/>
      <c r="DW14" s="589"/>
      <c r="DX14" s="589"/>
      <c r="DY14" s="589"/>
      <c r="DZ14" s="589"/>
      <c r="EA14" s="589"/>
      <c r="EB14" s="589"/>
      <c r="EC14" s="620"/>
    </row>
    <row r="15" spans="2:143" ht="11.25" customHeight="1">
      <c r="B15" s="585" t="s">
        <v>242</v>
      </c>
      <c r="C15" s="586"/>
      <c r="D15" s="586"/>
      <c r="E15" s="586"/>
      <c r="F15" s="586"/>
      <c r="G15" s="586"/>
      <c r="H15" s="586"/>
      <c r="I15" s="586"/>
      <c r="J15" s="586"/>
      <c r="K15" s="586"/>
      <c r="L15" s="586"/>
      <c r="M15" s="586"/>
      <c r="N15" s="586"/>
      <c r="O15" s="586"/>
      <c r="P15" s="586"/>
      <c r="Q15" s="587"/>
      <c r="R15" s="588">
        <v>493</v>
      </c>
      <c r="S15" s="589"/>
      <c r="T15" s="589"/>
      <c r="U15" s="589"/>
      <c r="V15" s="589"/>
      <c r="W15" s="589"/>
      <c r="X15" s="589"/>
      <c r="Y15" s="590"/>
      <c r="Z15" s="641">
        <v>0</v>
      </c>
      <c r="AA15" s="641"/>
      <c r="AB15" s="641"/>
      <c r="AC15" s="641"/>
      <c r="AD15" s="642">
        <v>493</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51115</v>
      </c>
      <c r="BH15" s="589"/>
      <c r="BI15" s="589"/>
      <c r="BJ15" s="589"/>
      <c r="BK15" s="589"/>
      <c r="BL15" s="589"/>
      <c r="BM15" s="589"/>
      <c r="BN15" s="590"/>
      <c r="BO15" s="641">
        <v>11.7</v>
      </c>
      <c r="BP15" s="641"/>
      <c r="BQ15" s="641"/>
      <c r="BR15" s="641"/>
      <c r="BS15" s="594" t="s">
        <v>113</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290949</v>
      </c>
      <c r="CS15" s="589"/>
      <c r="CT15" s="589"/>
      <c r="CU15" s="589"/>
      <c r="CV15" s="589"/>
      <c r="CW15" s="589"/>
      <c r="CX15" s="589"/>
      <c r="CY15" s="590"/>
      <c r="CZ15" s="641">
        <v>10</v>
      </c>
      <c r="DA15" s="641"/>
      <c r="DB15" s="641"/>
      <c r="DC15" s="641"/>
      <c r="DD15" s="594">
        <v>3705</v>
      </c>
      <c r="DE15" s="589"/>
      <c r="DF15" s="589"/>
      <c r="DG15" s="589"/>
      <c r="DH15" s="589"/>
      <c r="DI15" s="589"/>
      <c r="DJ15" s="589"/>
      <c r="DK15" s="589"/>
      <c r="DL15" s="589"/>
      <c r="DM15" s="589"/>
      <c r="DN15" s="589"/>
      <c r="DO15" s="589"/>
      <c r="DP15" s="590"/>
      <c r="DQ15" s="594">
        <v>273634</v>
      </c>
      <c r="DR15" s="589"/>
      <c r="DS15" s="589"/>
      <c r="DT15" s="589"/>
      <c r="DU15" s="589"/>
      <c r="DV15" s="589"/>
      <c r="DW15" s="589"/>
      <c r="DX15" s="589"/>
      <c r="DY15" s="589"/>
      <c r="DZ15" s="589"/>
      <c r="EA15" s="589"/>
      <c r="EB15" s="589"/>
      <c r="EC15" s="620"/>
    </row>
    <row r="16" spans="2:143" ht="11.25" customHeight="1">
      <c r="B16" s="585" t="s">
        <v>245</v>
      </c>
      <c r="C16" s="586"/>
      <c r="D16" s="586"/>
      <c r="E16" s="586"/>
      <c r="F16" s="586"/>
      <c r="G16" s="586"/>
      <c r="H16" s="586"/>
      <c r="I16" s="586"/>
      <c r="J16" s="586"/>
      <c r="K16" s="586"/>
      <c r="L16" s="586"/>
      <c r="M16" s="586"/>
      <c r="N16" s="586"/>
      <c r="O16" s="586"/>
      <c r="P16" s="586"/>
      <c r="Q16" s="587"/>
      <c r="R16" s="588">
        <v>1351367</v>
      </c>
      <c r="S16" s="589"/>
      <c r="T16" s="589"/>
      <c r="U16" s="589"/>
      <c r="V16" s="589"/>
      <c r="W16" s="589"/>
      <c r="X16" s="589"/>
      <c r="Y16" s="590"/>
      <c r="Z16" s="641">
        <v>44.8</v>
      </c>
      <c r="AA16" s="641"/>
      <c r="AB16" s="641"/>
      <c r="AC16" s="641"/>
      <c r="AD16" s="642">
        <v>1215404</v>
      </c>
      <c r="AE16" s="642"/>
      <c r="AF16" s="642"/>
      <c r="AG16" s="642"/>
      <c r="AH16" s="642"/>
      <c r="AI16" s="642"/>
      <c r="AJ16" s="642"/>
      <c r="AK16" s="642"/>
      <c r="AL16" s="611">
        <v>69</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v>2468</v>
      </c>
      <c r="CS16" s="589"/>
      <c r="CT16" s="589"/>
      <c r="CU16" s="589"/>
      <c r="CV16" s="589"/>
      <c r="CW16" s="589"/>
      <c r="CX16" s="589"/>
      <c r="CY16" s="590"/>
      <c r="CZ16" s="641">
        <v>0.1</v>
      </c>
      <c r="DA16" s="641"/>
      <c r="DB16" s="641"/>
      <c r="DC16" s="641"/>
      <c r="DD16" s="594" t="s">
        <v>113</v>
      </c>
      <c r="DE16" s="589"/>
      <c r="DF16" s="589"/>
      <c r="DG16" s="589"/>
      <c r="DH16" s="589"/>
      <c r="DI16" s="589"/>
      <c r="DJ16" s="589"/>
      <c r="DK16" s="589"/>
      <c r="DL16" s="589"/>
      <c r="DM16" s="589"/>
      <c r="DN16" s="589"/>
      <c r="DO16" s="589"/>
      <c r="DP16" s="590"/>
      <c r="DQ16" s="594">
        <v>868</v>
      </c>
      <c r="DR16" s="589"/>
      <c r="DS16" s="589"/>
      <c r="DT16" s="589"/>
      <c r="DU16" s="589"/>
      <c r="DV16" s="589"/>
      <c r="DW16" s="589"/>
      <c r="DX16" s="589"/>
      <c r="DY16" s="589"/>
      <c r="DZ16" s="589"/>
      <c r="EA16" s="589"/>
      <c r="EB16" s="589"/>
      <c r="EC16" s="620"/>
    </row>
    <row r="17" spans="2:133" ht="11.25" customHeight="1">
      <c r="B17" s="585" t="s">
        <v>248</v>
      </c>
      <c r="C17" s="586"/>
      <c r="D17" s="586"/>
      <c r="E17" s="586"/>
      <c r="F17" s="586"/>
      <c r="G17" s="586"/>
      <c r="H17" s="586"/>
      <c r="I17" s="586"/>
      <c r="J17" s="586"/>
      <c r="K17" s="586"/>
      <c r="L17" s="586"/>
      <c r="M17" s="586"/>
      <c r="N17" s="586"/>
      <c r="O17" s="586"/>
      <c r="P17" s="586"/>
      <c r="Q17" s="587"/>
      <c r="R17" s="588">
        <v>1215404</v>
      </c>
      <c r="S17" s="589"/>
      <c r="T17" s="589"/>
      <c r="U17" s="589"/>
      <c r="V17" s="589"/>
      <c r="W17" s="589"/>
      <c r="X17" s="589"/>
      <c r="Y17" s="590"/>
      <c r="Z17" s="641">
        <v>40.299999999999997</v>
      </c>
      <c r="AA17" s="641"/>
      <c r="AB17" s="641"/>
      <c r="AC17" s="641"/>
      <c r="AD17" s="642">
        <v>1215404</v>
      </c>
      <c r="AE17" s="642"/>
      <c r="AF17" s="642"/>
      <c r="AG17" s="642"/>
      <c r="AH17" s="642"/>
      <c r="AI17" s="642"/>
      <c r="AJ17" s="642"/>
      <c r="AK17" s="642"/>
      <c r="AL17" s="611">
        <v>69</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329411</v>
      </c>
      <c r="CS17" s="589"/>
      <c r="CT17" s="589"/>
      <c r="CU17" s="589"/>
      <c r="CV17" s="589"/>
      <c r="CW17" s="589"/>
      <c r="CX17" s="589"/>
      <c r="CY17" s="590"/>
      <c r="CZ17" s="641">
        <v>11.3</v>
      </c>
      <c r="DA17" s="641"/>
      <c r="DB17" s="641"/>
      <c r="DC17" s="641"/>
      <c r="DD17" s="594" t="s">
        <v>113</v>
      </c>
      <c r="DE17" s="589"/>
      <c r="DF17" s="589"/>
      <c r="DG17" s="589"/>
      <c r="DH17" s="589"/>
      <c r="DI17" s="589"/>
      <c r="DJ17" s="589"/>
      <c r="DK17" s="589"/>
      <c r="DL17" s="589"/>
      <c r="DM17" s="589"/>
      <c r="DN17" s="589"/>
      <c r="DO17" s="589"/>
      <c r="DP17" s="590"/>
      <c r="DQ17" s="594">
        <v>303854</v>
      </c>
      <c r="DR17" s="589"/>
      <c r="DS17" s="589"/>
      <c r="DT17" s="589"/>
      <c r="DU17" s="589"/>
      <c r="DV17" s="589"/>
      <c r="DW17" s="589"/>
      <c r="DX17" s="589"/>
      <c r="DY17" s="589"/>
      <c r="DZ17" s="589"/>
      <c r="EA17" s="589"/>
      <c r="EB17" s="589"/>
      <c r="EC17" s="620"/>
    </row>
    <row r="18" spans="2:133" ht="11.25" customHeight="1">
      <c r="B18" s="585" t="s">
        <v>251</v>
      </c>
      <c r="C18" s="586"/>
      <c r="D18" s="586"/>
      <c r="E18" s="586"/>
      <c r="F18" s="586"/>
      <c r="G18" s="586"/>
      <c r="H18" s="586"/>
      <c r="I18" s="586"/>
      <c r="J18" s="586"/>
      <c r="K18" s="586"/>
      <c r="L18" s="586"/>
      <c r="M18" s="586"/>
      <c r="N18" s="586"/>
      <c r="O18" s="586"/>
      <c r="P18" s="586"/>
      <c r="Q18" s="587"/>
      <c r="R18" s="588">
        <v>135615</v>
      </c>
      <c r="S18" s="589"/>
      <c r="T18" s="589"/>
      <c r="U18" s="589"/>
      <c r="V18" s="589"/>
      <c r="W18" s="589"/>
      <c r="X18" s="589"/>
      <c r="Y18" s="590"/>
      <c r="Z18" s="641">
        <v>4.5</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0"/>
    </row>
    <row r="19" spans="2:133" ht="11.25" customHeight="1">
      <c r="B19" s="585" t="s">
        <v>254</v>
      </c>
      <c r="C19" s="586"/>
      <c r="D19" s="586"/>
      <c r="E19" s="586"/>
      <c r="F19" s="586"/>
      <c r="G19" s="586"/>
      <c r="H19" s="586"/>
      <c r="I19" s="586"/>
      <c r="J19" s="586"/>
      <c r="K19" s="586"/>
      <c r="L19" s="586"/>
      <c r="M19" s="586"/>
      <c r="N19" s="586"/>
      <c r="O19" s="586"/>
      <c r="P19" s="586"/>
      <c r="Q19" s="587"/>
      <c r="R19" s="588">
        <v>348</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3102</v>
      </c>
      <c r="BH19" s="589"/>
      <c r="BI19" s="589"/>
      <c r="BJ19" s="589"/>
      <c r="BK19" s="589"/>
      <c r="BL19" s="589"/>
      <c r="BM19" s="589"/>
      <c r="BN19" s="590"/>
      <c r="BO19" s="641">
        <v>0.7</v>
      </c>
      <c r="BP19" s="641"/>
      <c r="BQ19" s="641"/>
      <c r="BR19" s="641"/>
      <c r="BS19" s="594" t="s">
        <v>113</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0"/>
    </row>
    <row r="20" spans="2:133" ht="11.25" customHeight="1">
      <c r="B20" s="585" t="s">
        <v>257</v>
      </c>
      <c r="C20" s="586"/>
      <c r="D20" s="586"/>
      <c r="E20" s="586"/>
      <c r="F20" s="586"/>
      <c r="G20" s="586"/>
      <c r="H20" s="586"/>
      <c r="I20" s="586"/>
      <c r="J20" s="586"/>
      <c r="K20" s="586"/>
      <c r="L20" s="586"/>
      <c r="M20" s="586"/>
      <c r="N20" s="586"/>
      <c r="O20" s="586"/>
      <c r="P20" s="586"/>
      <c r="Q20" s="587"/>
      <c r="R20" s="588">
        <v>1881949</v>
      </c>
      <c r="S20" s="589"/>
      <c r="T20" s="589"/>
      <c r="U20" s="589"/>
      <c r="V20" s="589"/>
      <c r="W20" s="589"/>
      <c r="X20" s="589"/>
      <c r="Y20" s="590"/>
      <c r="Z20" s="641">
        <v>62.4</v>
      </c>
      <c r="AA20" s="641"/>
      <c r="AB20" s="641"/>
      <c r="AC20" s="641"/>
      <c r="AD20" s="642">
        <v>1745986</v>
      </c>
      <c r="AE20" s="642"/>
      <c r="AF20" s="642"/>
      <c r="AG20" s="642"/>
      <c r="AH20" s="642"/>
      <c r="AI20" s="642"/>
      <c r="AJ20" s="642"/>
      <c r="AK20" s="642"/>
      <c r="AL20" s="611">
        <v>99.2</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3102</v>
      </c>
      <c r="BH20" s="589"/>
      <c r="BI20" s="589"/>
      <c r="BJ20" s="589"/>
      <c r="BK20" s="589"/>
      <c r="BL20" s="589"/>
      <c r="BM20" s="589"/>
      <c r="BN20" s="590"/>
      <c r="BO20" s="641">
        <v>0.7</v>
      </c>
      <c r="BP20" s="641"/>
      <c r="BQ20" s="641"/>
      <c r="BR20" s="641"/>
      <c r="BS20" s="594" t="s">
        <v>113</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2903351</v>
      </c>
      <c r="CS20" s="589"/>
      <c r="CT20" s="589"/>
      <c r="CU20" s="589"/>
      <c r="CV20" s="589"/>
      <c r="CW20" s="589"/>
      <c r="CX20" s="589"/>
      <c r="CY20" s="590"/>
      <c r="CZ20" s="641">
        <v>100</v>
      </c>
      <c r="DA20" s="641"/>
      <c r="DB20" s="641"/>
      <c r="DC20" s="641"/>
      <c r="DD20" s="594">
        <v>595354</v>
      </c>
      <c r="DE20" s="589"/>
      <c r="DF20" s="589"/>
      <c r="DG20" s="589"/>
      <c r="DH20" s="589"/>
      <c r="DI20" s="589"/>
      <c r="DJ20" s="589"/>
      <c r="DK20" s="589"/>
      <c r="DL20" s="589"/>
      <c r="DM20" s="589"/>
      <c r="DN20" s="589"/>
      <c r="DO20" s="589"/>
      <c r="DP20" s="590"/>
      <c r="DQ20" s="594">
        <v>1955029</v>
      </c>
      <c r="DR20" s="589"/>
      <c r="DS20" s="589"/>
      <c r="DT20" s="589"/>
      <c r="DU20" s="589"/>
      <c r="DV20" s="589"/>
      <c r="DW20" s="589"/>
      <c r="DX20" s="589"/>
      <c r="DY20" s="589"/>
      <c r="DZ20" s="589"/>
      <c r="EA20" s="589"/>
      <c r="EB20" s="589"/>
      <c r="EC20" s="620"/>
    </row>
    <row r="21" spans="2:133" ht="11.25" customHeight="1">
      <c r="B21" s="585" t="s">
        <v>260</v>
      </c>
      <c r="C21" s="586"/>
      <c r="D21" s="586"/>
      <c r="E21" s="586"/>
      <c r="F21" s="586"/>
      <c r="G21" s="586"/>
      <c r="H21" s="586"/>
      <c r="I21" s="586"/>
      <c r="J21" s="586"/>
      <c r="K21" s="586"/>
      <c r="L21" s="586"/>
      <c r="M21" s="586"/>
      <c r="N21" s="586"/>
      <c r="O21" s="586"/>
      <c r="P21" s="586"/>
      <c r="Q21" s="587"/>
      <c r="R21" s="588" t="s">
        <v>113</v>
      </c>
      <c r="S21" s="589"/>
      <c r="T21" s="589"/>
      <c r="U21" s="589"/>
      <c r="V21" s="589"/>
      <c r="W21" s="589"/>
      <c r="X21" s="589"/>
      <c r="Y21" s="590"/>
      <c r="Z21" s="641" t="s">
        <v>113</v>
      </c>
      <c r="AA21" s="641"/>
      <c r="AB21" s="641"/>
      <c r="AC21" s="641"/>
      <c r="AD21" s="642" t="s">
        <v>113</v>
      </c>
      <c r="AE21" s="642"/>
      <c r="AF21" s="642"/>
      <c r="AG21" s="642"/>
      <c r="AH21" s="642"/>
      <c r="AI21" s="642"/>
      <c r="AJ21" s="642"/>
      <c r="AK21" s="642"/>
      <c r="AL21" s="611" t="s">
        <v>113</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3102</v>
      </c>
      <c r="BH21" s="589"/>
      <c r="BI21" s="589"/>
      <c r="BJ21" s="589"/>
      <c r="BK21" s="589"/>
      <c r="BL21" s="589"/>
      <c r="BM21" s="589"/>
      <c r="BN21" s="590"/>
      <c r="BO21" s="641">
        <v>0.7</v>
      </c>
      <c r="BP21" s="641"/>
      <c r="BQ21" s="641"/>
      <c r="BR21" s="641"/>
      <c r="BS21" s="594" t="s">
        <v>113</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262</v>
      </c>
      <c r="C22" s="586"/>
      <c r="D22" s="586"/>
      <c r="E22" s="586"/>
      <c r="F22" s="586"/>
      <c r="G22" s="586"/>
      <c r="H22" s="586"/>
      <c r="I22" s="586"/>
      <c r="J22" s="586"/>
      <c r="K22" s="586"/>
      <c r="L22" s="586"/>
      <c r="M22" s="586"/>
      <c r="N22" s="586"/>
      <c r="O22" s="586"/>
      <c r="P22" s="586"/>
      <c r="Q22" s="587"/>
      <c r="R22" s="588">
        <v>767</v>
      </c>
      <c r="S22" s="589"/>
      <c r="T22" s="589"/>
      <c r="U22" s="589"/>
      <c r="V22" s="589"/>
      <c r="W22" s="589"/>
      <c r="X22" s="589"/>
      <c r="Y22" s="590"/>
      <c r="Z22" s="641">
        <v>0</v>
      </c>
      <c r="AA22" s="641"/>
      <c r="AB22" s="641"/>
      <c r="AC22" s="641"/>
      <c r="AD22" s="642" t="s">
        <v>113</v>
      </c>
      <c r="AE22" s="642"/>
      <c r="AF22" s="642"/>
      <c r="AG22" s="642"/>
      <c r="AH22" s="642"/>
      <c r="AI22" s="642"/>
      <c r="AJ22" s="642"/>
      <c r="AK22" s="642"/>
      <c r="AL22" s="611" t="s">
        <v>113</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67305</v>
      </c>
      <c r="S23" s="589"/>
      <c r="T23" s="589"/>
      <c r="U23" s="589"/>
      <c r="V23" s="589"/>
      <c r="W23" s="589"/>
      <c r="X23" s="589"/>
      <c r="Y23" s="590"/>
      <c r="Z23" s="641">
        <v>2.2000000000000002</v>
      </c>
      <c r="AA23" s="641"/>
      <c r="AB23" s="641"/>
      <c r="AC23" s="641"/>
      <c r="AD23" s="642">
        <v>3224</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3319</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1051590</v>
      </c>
      <c r="CS24" s="639"/>
      <c r="CT24" s="639"/>
      <c r="CU24" s="639"/>
      <c r="CV24" s="639"/>
      <c r="CW24" s="639"/>
      <c r="CX24" s="639"/>
      <c r="CY24" s="686"/>
      <c r="CZ24" s="690">
        <v>36.200000000000003</v>
      </c>
      <c r="DA24" s="691"/>
      <c r="DB24" s="691"/>
      <c r="DC24" s="692"/>
      <c r="DD24" s="685">
        <v>837096</v>
      </c>
      <c r="DE24" s="639"/>
      <c r="DF24" s="639"/>
      <c r="DG24" s="639"/>
      <c r="DH24" s="639"/>
      <c r="DI24" s="639"/>
      <c r="DJ24" s="639"/>
      <c r="DK24" s="686"/>
      <c r="DL24" s="685">
        <v>836264</v>
      </c>
      <c r="DM24" s="639"/>
      <c r="DN24" s="639"/>
      <c r="DO24" s="639"/>
      <c r="DP24" s="639"/>
      <c r="DQ24" s="639"/>
      <c r="DR24" s="639"/>
      <c r="DS24" s="639"/>
      <c r="DT24" s="639"/>
      <c r="DU24" s="639"/>
      <c r="DV24" s="686"/>
      <c r="DW24" s="687">
        <v>44.9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345455</v>
      </c>
      <c r="S25" s="589"/>
      <c r="T25" s="589"/>
      <c r="U25" s="589"/>
      <c r="V25" s="589"/>
      <c r="W25" s="589"/>
      <c r="X25" s="589"/>
      <c r="Y25" s="590"/>
      <c r="Z25" s="641">
        <v>11.5</v>
      </c>
      <c r="AA25" s="641"/>
      <c r="AB25" s="641"/>
      <c r="AC25" s="641"/>
      <c r="AD25" s="642" t="s">
        <v>113</v>
      </c>
      <c r="AE25" s="642"/>
      <c r="AF25" s="642"/>
      <c r="AG25" s="642"/>
      <c r="AH25" s="642"/>
      <c r="AI25" s="642"/>
      <c r="AJ25" s="642"/>
      <c r="AK25" s="642"/>
      <c r="AL25" s="611" t="s">
        <v>113</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497958</v>
      </c>
      <c r="CS25" s="607"/>
      <c r="CT25" s="607"/>
      <c r="CU25" s="607"/>
      <c r="CV25" s="607"/>
      <c r="CW25" s="607"/>
      <c r="CX25" s="607"/>
      <c r="CY25" s="608"/>
      <c r="CZ25" s="591">
        <v>17.2</v>
      </c>
      <c r="DA25" s="609"/>
      <c r="DB25" s="609"/>
      <c r="DC25" s="610"/>
      <c r="DD25" s="594">
        <v>467431</v>
      </c>
      <c r="DE25" s="607"/>
      <c r="DF25" s="607"/>
      <c r="DG25" s="607"/>
      <c r="DH25" s="607"/>
      <c r="DI25" s="607"/>
      <c r="DJ25" s="607"/>
      <c r="DK25" s="608"/>
      <c r="DL25" s="594">
        <v>467431</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v>10455</v>
      </c>
      <c r="S26" s="589"/>
      <c r="T26" s="589"/>
      <c r="U26" s="589"/>
      <c r="V26" s="589"/>
      <c r="W26" s="589"/>
      <c r="X26" s="589"/>
      <c r="Y26" s="590"/>
      <c r="Z26" s="641">
        <v>0.3</v>
      </c>
      <c r="AA26" s="641"/>
      <c r="AB26" s="641"/>
      <c r="AC26" s="641"/>
      <c r="AD26" s="642">
        <v>10455</v>
      </c>
      <c r="AE26" s="642"/>
      <c r="AF26" s="642"/>
      <c r="AG26" s="642"/>
      <c r="AH26" s="642"/>
      <c r="AI26" s="642"/>
      <c r="AJ26" s="642"/>
      <c r="AK26" s="642"/>
      <c r="AL26" s="611">
        <v>0.6</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302163</v>
      </c>
      <c r="CS26" s="589"/>
      <c r="CT26" s="589"/>
      <c r="CU26" s="589"/>
      <c r="CV26" s="589"/>
      <c r="CW26" s="589"/>
      <c r="CX26" s="589"/>
      <c r="CY26" s="590"/>
      <c r="CZ26" s="591">
        <v>10.4</v>
      </c>
      <c r="DA26" s="609"/>
      <c r="DB26" s="609"/>
      <c r="DC26" s="610"/>
      <c r="DD26" s="594">
        <v>274065</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117077</v>
      </c>
      <c r="S27" s="589"/>
      <c r="T27" s="589"/>
      <c r="U27" s="589"/>
      <c r="V27" s="589"/>
      <c r="W27" s="589"/>
      <c r="X27" s="589"/>
      <c r="Y27" s="590"/>
      <c r="Z27" s="641">
        <v>3.9</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438391</v>
      </c>
      <c r="BH27" s="589"/>
      <c r="BI27" s="589"/>
      <c r="BJ27" s="589"/>
      <c r="BK27" s="589"/>
      <c r="BL27" s="589"/>
      <c r="BM27" s="589"/>
      <c r="BN27" s="590"/>
      <c r="BO27" s="641">
        <v>100</v>
      </c>
      <c r="BP27" s="641"/>
      <c r="BQ27" s="641"/>
      <c r="BR27" s="641"/>
      <c r="BS27" s="594">
        <v>2697</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224324</v>
      </c>
      <c r="CS27" s="607"/>
      <c r="CT27" s="607"/>
      <c r="CU27" s="607"/>
      <c r="CV27" s="607"/>
      <c r="CW27" s="607"/>
      <c r="CX27" s="607"/>
      <c r="CY27" s="608"/>
      <c r="CZ27" s="591">
        <v>7.7</v>
      </c>
      <c r="DA27" s="609"/>
      <c r="DB27" s="609"/>
      <c r="DC27" s="610"/>
      <c r="DD27" s="594">
        <v>65914</v>
      </c>
      <c r="DE27" s="607"/>
      <c r="DF27" s="607"/>
      <c r="DG27" s="607"/>
      <c r="DH27" s="607"/>
      <c r="DI27" s="607"/>
      <c r="DJ27" s="607"/>
      <c r="DK27" s="608"/>
      <c r="DL27" s="594">
        <v>65082</v>
      </c>
      <c r="DM27" s="607"/>
      <c r="DN27" s="607"/>
      <c r="DO27" s="607"/>
      <c r="DP27" s="607"/>
      <c r="DQ27" s="607"/>
      <c r="DR27" s="607"/>
      <c r="DS27" s="607"/>
      <c r="DT27" s="607"/>
      <c r="DU27" s="607"/>
      <c r="DV27" s="608"/>
      <c r="DW27" s="611">
        <v>3.5</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14669</v>
      </c>
      <c r="S28" s="589"/>
      <c r="T28" s="589"/>
      <c r="U28" s="589"/>
      <c r="V28" s="589"/>
      <c r="W28" s="589"/>
      <c r="X28" s="589"/>
      <c r="Y28" s="590"/>
      <c r="Z28" s="641">
        <v>0.5</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329308</v>
      </c>
      <c r="CS28" s="589"/>
      <c r="CT28" s="589"/>
      <c r="CU28" s="589"/>
      <c r="CV28" s="589"/>
      <c r="CW28" s="589"/>
      <c r="CX28" s="589"/>
      <c r="CY28" s="590"/>
      <c r="CZ28" s="591">
        <v>11.3</v>
      </c>
      <c r="DA28" s="609"/>
      <c r="DB28" s="609"/>
      <c r="DC28" s="610"/>
      <c r="DD28" s="594">
        <v>303751</v>
      </c>
      <c r="DE28" s="589"/>
      <c r="DF28" s="589"/>
      <c r="DG28" s="589"/>
      <c r="DH28" s="589"/>
      <c r="DI28" s="589"/>
      <c r="DJ28" s="589"/>
      <c r="DK28" s="590"/>
      <c r="DL28" s="594">
        <v>303751</v>
      </c>
      <c r="DM28" s="589"/>
      <c r="DN28" s="589"/>
      <c r="DO28" s="589"/>
      <c r="DP28" s="589"/>
      <c r="DQ28" s="589"/>
      <c r="DR28" s="589"/>
      <c r="DS28" s="589"/>
      <c r="DT28" s="589"/>
      <c r="DU28" s="589"/>
      <c r="DV28" s="590"/>
      <c r="DW28" s="611">
        <v>16.3</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1195</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329036</v>
      </c>
      <c r="CS29" s="607"/>
      <c r="CT29" s="607"/>
      <c r="CU29" s="607"/>
      <c r="CV29" s="607"/>
      <c r="CW29" s="607"/>
      <c r="CX29" s="607"/>
      <c r="CY29" s="608"/>
      <c r="CZ29" s="591">
        <v>11.3</v>
      </c>
      <c r="DA29" s="609"/>
      <c r="DB29" s="609"/>
      <c r="DC29" s="610"/>
      <c r="DD29" s="594">
        <v>303479</v>
      </c>
      <c r="DE29" s="607"/>
      <c r="DF29" s="607"/>
      <c r="DG29" s="607"/>
      <c r="DH29" s="607"/>
      <c r="DI29" s="607"/>
      <c r="DJ29" s="607"/>
      <c r="DK29" s="608"/>
      <c r="DL29" s="594">
        <v>303479</v>
      </c>
      <c r="DM29" s="607"/>
      <c r="DN29" s="607"/>
      <c r="DO29" s="607"/>
      <c r="DP29" s="607"/>
      <c r="DQ29" s="607"/>
      <c r="DR29" s="607"/>
      <c r="DS29" s="607"/>
      <c r="DT29" s="607"/>
      <c r="DU29" s="607"/>
      <c r="DV29" s="608"/>
      <c r="DW29" s="611">
        <v>16.3</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168261</v>
      </c>
      <c r="S30" s="589"/>
      <c r="T30" s="589"/>
      <c r="U30" s="589"/>
      <c r="V30" s="589"/>
      <c r="W30" s="589"/>
      <c r="X30" s="589"/>
      <c r="Y30" s="590"/>
      <c r="Z30" s="641">
        <v>5.6</v>
      </c>
      <c r="AA30" s="641"/>
      <c r="AB30" s="641"/>
      <c r="AC30" s="641"/>
      <c r="AD30" s="642" t="s">
        <v>113</v>
      </c>
      <c r="AE30" s="642"/>
      <c r="AF30" s="642"/>
      <c r="AG30" s="642"/>
      <c r="AH30" s="642"/>
      <c r="AI30" s="642"/>
      <c r="AJ30" s="642"/>
      <c r="AK30" s="642"/>
      <c r="AL30" s="611" t="s">
        <v>113</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97.1</v>
      </c>
      <c r="BH30" s="655"/>
      <c r="BI30" s="655"/>
      <c r="BJ30" s="655"/>
      <c r="BK30" s="655"/>
      <c r="BL30" s="655"/>
      <c r="BM30" s="656">
        <v>86.5</v>
      </c>
      <c r="BN30" s="655"/>
      <c r="BO30" s="655"/>
      <c r="BP30" s="655"/>
      <c r="BQ30" s="657"/>
      <c r="BR30" s="654">
        <v>97.2</v>
      </c>
      <c r="BS30" s="655"/>
      <c r="BT30" s="655"/>
      <c r="BU30" s="655"/>
      <c r="BV30" s="655"/>
      <c r="BW30" s="655"/>
      <c r="BX30" s="656">
        <v>85.8</v>
      </c>
      <c r="BY30" s="655"/>
      <c r="BZ30" s="655"/>
      <c r="CA30" s="655"/>
      <c r="CB30" s="657"/>
      <c r="CD30" s="660"/>
      <c r="CE30" s="661"/>
      <c r="CF30" s="621" t="s">
        <v>294</v>
      </c>
      <c r="CG30" s="618"/>
      <c r="CH30" s="618"/>
      <c r="CI30" s="618"/>
      <c r="CJ30" s="618"/>
      <c r="CK30" s="618"/>
      <c r="CL30" s="618"/>
      <c r="CM30" s="618"/>
      <c r="CN30" s="618"/>
      <c r="CO30" s="618"/>
      <c r="CP30" s="618"/>
      <c r="CQ30" s="619"/>
      <c r="CR30" s="588">
        <v>291541</v>
      </c>
      <c r="CS30" s="589"/>
      <c r="CT30" s="589"/>
      <c r="CU30" s="589"/>
      <c r="CV30" s="589"/>
      <c r="CW30" s="589"/>
      <c r="CX30" s="589"/>
      <c r="CY30" s="590"/>
      <c r="CZ30" s="591">
        <v>10</v>
      </c>
      <c r="DA30" s="609"/>
      <c r="DB30" s="609"/>
      <c r="DC30" s="610"/>
      <c r="DD30" s="594">
        <v>273005</v>
      </c>
      <c r="DE30" s="589"/>
      <c r="DF30" s="589"/>
      <c r="DG30" s="589"/>
      <c r="DH30" s="589"/>
      <c r="DI30" s="589"/>
      <c r="DJ30" s="589"/>
      <c r="DK30" s="590"/>
      <c r="DL30" s="594">
        <v>273005</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666</v>
      </c>
      <c r="S31" s="589"/>
      <c r="T31" s="589"/>
      <c r="U31" s="589"/>
      <c r="V31" s="589"/>
      <c r="W31" s="589"/>
      <c r="X31" s="589"/>
      <c r="Y31" s="590"/>
      <c r="Z31" s="641">
        <v>0</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95.1</v>
      </c>
      <c r="BH31" s="607"/>
      <c r="BI31" s="607"/>
      <c r="BJ31" s="607"/>
      <c r="BK31" s="607"/>
      <c r="BL31" s="607"/>
      <c r="BM31" s="643">
        <v>79.8</v>
      </c>
      <c r="BN31" s="653"/>
      <c r="BO31" s="653"/>
      <c r="BP31" s="653"/>
      <c r="BQ31" s="617"/>
      <c r="BR31" s="652">
        <v>95.3</v>
      </c>
      <c r="BS31" s="607"/>
      <c r="BT31" s="607"/>
      <c r="BU31" s="607"/>
      <c r="BV31" s="607"/>
      <c r="BW31" s="607"/>
      <c r="BX31" s="643">
        <v>77.3</v>
      </c>
      <c r="BY31" s="653"/>
      <c r="BZ31" s="653"/>
      <c r="CA31" s="653"/>
      <c r="CB31" s="617"/>
      <c r="CD31" s="660"/>
      <c r="CE31" s="661"/>
      <c r="CF31" s="621" t="s">
        <v>298</v>
      </c>
      <c r="CG31" s="618"/>
      <c r="CH31" s="618"/>
      <c r="CI31" s="618"/>
      <c r="CJ31" s="618"/>
      <c r="CK31" s="618"/>
      <c r="CL31" s="618"/>
      <c r="CM31" s="618"/>
      <c r="CN31" s="618"/>
      <c r="CO31" s="618"/>
      <c r="CP31" s="618"/>
      <c r="CQ31" s="619"/>
      <c r="CR31" s="588">
        <v>37495</v>
      </c>
      <c r="CS31" s="607"/>
      <c r="CT31" s="607"/>
      <c r="CU31" s="607"/>
      <c r="CV31" s="607"/>
      <c r="CW31" s="607"/>
      <c r="CX31" s="607"/>
      <c r="CY31" s="608"/>
      <c r="CZ31" s="591">
        <v>1.3</v>
      </c>
      <c r="DA31" s="609"/>
      <c r="DB31" s="609"/>
      <c r="DC31" s="610"/>
      <c r="DD31" s="594">
        <v>30474</v>
      </c>
      <c r="DE31" s="607"/>
      <c r="DF31" s="607"/>
      <c r="DG31" s="607"/>
      <c r="DH31" s="607"/>
      <c r="DI31" s="607"/>
      <c r="DJ31" s="607"/>
      <c r="DK31" s="608"/>
      <c r="DL31" s="594">
        <v>30474</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57871</v>
      </c>
      <c r="S32" s="589"/>
      <c r="T32" s="589"/>
      <c r="U32" s="589"/>
      <c r="V32" s="589"/>
      <c r="W32" s="589"/>
      <c r="X32" s="589"/>
      <c r="Y32" s="590"/>
      <c r="Z32" s="641">
        <v>1.9</v>
      </c>
      <c r="AA32" s="641"/>
      <c r="AB32" s="641"/>
      <c r="AC32" s="641"/>
      <c r="AD32" s="642">
        <v>857</v>
      </c>
      <c r="AE32" s="642"/>
      <c r="AF32" s="642"/>
      <c r="AG32" s="642"/>
      <c r="AH32" s="642"/>
      <c r="AI32" s="642"/>
      <c r="AJ32" s="642"/>
      <c r="AK32" s="642"/>
      <c r="AL32" s="611">
        <v>0</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98</v>
      </c>
      <c r="BH32" s="573"/>
      <c r="BI32" s="573"/>
      <c r="BJ32" s="573"/>
      <c r="BK32" s="573"/>
      <c r="BL32" s="573"/>
      <c r="BM32" s="636">
        <v>89.1</v>
      </c>
      <c r="BN32" s="573"/>
      <c r="BO32" s="573"/>
      <c r="BP32" s="573"/>
      <c r="BQ32" s="630"/>
      <c r="BR32" s="651">
        <v>97.8</v>
      </c>
      <c r="BS32" s="573"/>
      <c r="BT32" s="573"/>
      <c r="BU32" s="573"/>
      <c r="BV32" s="573"/>
      <c r="BW32" s="573"/>
      <c r="BX32" s="636">
        <v>88.6</v>
      </c>
      <c r="BY32" s="573"/>
      <c r="BZ32" s="573"/>
      <c r="CA32" s="573"/>
      <c r="CB32" s="630"/>
      <c r="CD32" s="662"/>
      <c r="CE32" s="663"/>
      <c r="CF32" s="621" t="s">
        <v>301</v>
      </c>
      <c r="CG32" s="618"/>
      <c r="CH32" s="618"/>
      <c r="CI32" s="618"/>
      <c r="CJ32" s="618"/>
      <c r="CK32" s="618"/>
      <c r="CL32" s="618"/>
      <c r="CM32" s="618"/>
      <c r="CN32" s="618"/>
      <c r="CO32" s="618"/>
      <c r="CP32" s="618"/>
      <c r="CQ32" s="619"/>
      <c r="CR32" s="588">
        <v>272</v>
      </c>
      <c r="CS32" s="589"/>
      <c r="CT32" s="589"/>
      <c r="CU32" s="589"/>
      <c r="CV32" s="589"/>
      <c r="CW32" s="589"/>
      <c r="CX32" s="589"/>
      <c r="CY32" s="590"/>
      <c r="CZ32" s="591">
        <v>0</v>
      </c>
      <c r="DA32" s="609"/>
      <c r="DB32" s="609"/>
      <c r="DC32" s="610"/>
      <c r="DD32" s="594">
        <v>272</v>
      </c>
      <c r="DE32" s="589"/>
      <c r="DF32" s="589"/>
      <c r="DG32" s="589"/>
      <c r="DH32" s="589"/>
      <c r="DI32" s="589"/>
      <c r="DJ32" s="589"/>
      <c r="DK32" s="590"/>
      <c r="DL32" s="594">
        <v>272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344600</v>
      </c>
      <c r="S33" s="589"/>
      <c r="T33" s="589"/>
      <c r="U33" s="589"/>
      <c r="V33" s="589"/>
      <c r="W33" s="589"/>
      <c r="X33" s="589"/>
      <c r="Y33" s="590"/>
      <c r="Z33" s="641">
        <v>11.4</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1253939</v>
      </c>
      <c r="CS33" s="607"/>
      <c r="CT33" s="607"/>
      <c r="CU33" s="607"/>
      <c r="CV33" s="607"/>
      <c r="CW33" s="607"/>
      <c r="CX33" s="607"/>
      <c r="CY33" s="608"/>
      <c r="CZ33" s="591">
        <v>43.2</v>
      </c>
      <c r="DA33" s="609"/>
      <c r="DB33" s="609"/>
      <c r="DC33" s="610"/>
      <c r="DD33" s="594">
        <v>1070973</v>
      </c>
      <c r="DE33" s="607"/>
      <c r="DF33" s="607"/>
      <c r="DG33" s="607"/>
      <c r="DH33" s="607"/>
      <c r="DI33" s="607"/>
      <c r="DJ33" s="607"/>
      <c r="DK33" s="608"/>
      <c r="DL33" s="594">
        <v>894814</v>
      </c>
      <c r="DM33" s="607"/>
      <c r="DN33" s="607"/>
      <c r="DO33" s="607"/>
      <c r="DP33" s="607"/>
      <c r="DQ33" s="607"/>
      <c r="DR33" s="607"/>
      <c r="DS33" s="607"/>
      <c r="DT33" s="607"/>
      <c r="DU33" s="607"/>
      <c r="DV33" s="608"/>
      <c r="DW33" s="611">
        <v>48.1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502054</v>
      </c>
      <c r="CS34" s="589"/>
      <c r="CT34" s="589"/>
      <c r="CU34" s="589"/>
      <c r="CV34" s="589"/>
      <c r="CW34" s="589"/>
      <c r="CX34" s="589"/>
      <c r="CY34" s="590"/>
      <c r="CZ34" s="591">
        <v>17.3</v>
      </c>
      <c r="DA34" s="609"/>
      <c r="DB34" s="609"/>
      <c r="DC34" s="610"/>
      <c r="DD34" s="594">
        <v>451987</v>
      </c>
      <c r="DE34" s="589"/>
      <c r="DF34" s="589"/>
      <c r="DG34" s="589"/>
      <c r="DH34" s="589"/>
      <c r="DI34" s="589"/>
      <c r="DJ34" s="589"/>
      <c r="DK34" s="590"/>
      <c r="DL34" s="594">
        <v>408957</v>
      </c>
      <c r="DM34" s="589"/>
      <c r="DN34" s="589"/>
      <c r="DO34" s="589"/>
      <c r="DP34" s="589"/>
      <c r="DQ34" s="589"/>
      <c r="DR34" s="589"/>
      <c r="DS34" s="589"/>
      <c r="DT34" s="589"/>
      <c r="DU34" s="589"/>
      <c r="DV34" s="590"/>
      <c r="DW34" s="611">
        <v>22</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101400</v>
      </c>
      <c r="S35" s="589"/>
      <c r="T35" s="589"/>
      <c r="U35" s="589"/>
      <c r="V35" s="589"/>
      <c r="W35" s="589"/>
      <c r="X35" s="589"/>
      <c r="Y35" s="590"/>
      <c r="Z35" s="641">
        <v>3.4</v>
      </c>
      <c r="AA35" s="641"/>
      <c r="AB35" s="641"/>
      <c r="AC35" s="641"/>
      <c r="AD35" s="642" t="s">
        <v>113</v>
      </c>
      <c r="AE35" s="642"/>
      <c r="AF35" s="642"/>
      <c r="AG35" s="642"/>
      <c r="AH35" s="642"/>
      <c r="AI35" s="642"/>
      <c r="AJ35" s="642"/>
      <c r="AK35" s="642"/>
      <c r="AL35" s="611" t="s">
        <v>113</v>
      </c>
      <c r="AM35" s="643"/>
      <c r="AN35" s="643"/>
      <c r="AO35" s="644"/>
      <c r="AP35" s="186"/>
      <c r="AQ35" s="645" t="s">
        <v>309</v>
      </c>
      <c r="AR35" s="646"/>
      <c r="AS35" s="646"/>
      <c r="AT35" s="646"/>
      <c r="AU35" s="646"/>
      <c r="AV35" s="646"/>
      <c r="AW35" s="646"/>
      <c r="AX35" s="646"/>
      <c r="AY35" s="647"/>
      <c r="AZ35" s="638">
        <v>225207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-142687</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34370</v>
      </c>
      <c r="CS35" s="607"/>
      <c r="CT35" s="607"/>
      <c r="CU35" s="607"/>
      <c r="CV35" s="607"/>
      <c r="CW35" s="607"/>
      <c r="CX35" s="607"/>
      <c r="CY35" s="608"/>
      <c r="CZ35" s="591">
        <v>1.2</v>
      </c>
      <c r="DA35" s="609"/>
      <c r="DB35" s="609"/>
      <c r="DC35" s="610"/>
      <c r="DD35" s="594">
        <v>26171</v>
      </c>
      <c r="DE35" s="607"/>
      <c r="DF35" s="607"/>
      <c r="DG35" s="607"/>
      <c r="DH35" s="607"/>
      <c r="DI35" s="607"/>
      <c r="DJ35" s="607"/>
      <c r="DK35" s="608"/>
      <c r="DL35" s="594">
        <v>7875</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3013589</v>
      </c>
      <c r="S36" s="629"/>
      <c r="T36" s="629"/>
      <c r="U36" s="629"/>
      <c r="V36" s="629"/>
      <c r="W36" s="629"/>
      <c r="X36" s="629"/>
      <c r="Y36" s="632"/>
      <c r="Z36" s="633">
        <v>100</v>
      </c>
      <c r="AA36" s="633"/>
      <c r="AB36" s="633"/>
      <c r="AC36" s="633"/>
      <c r="AD36" s="634">
        <v>1760522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t="s">
        <v>217</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-207778</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367185</v>
      </c>
      <c r="CS36" s="589"/>
      <c r="CT36" s="589"/>
      <c r="CU36" s="589"/>
      <c r="CV36" s="589"/>
      <c r="CW36" s="589"/>
      <c r="CX36" s="589"/>
      <c r="CY36" s="590"/>
      <c r="CZ36" s="591">
        <v>12.6</v>
      </c>
      <c r="DA36" s="609"/>
      <c r="DB36" s="609"/>
      <c r="DC36" s="610"/>
      <c r="DD36" s="594">
        <v>352173</v>
      </c>
      <c r="DE36" s="589"/>
      <c r="DF36" s="589"/>
      <c r="DG36" s="589"/>
      <c r="DH36" s="589"/>
      <c r="DI36" s="589"/>
      <c r="DJ36" s="589"/>
      <c r="DK36" s="590"/>
      <c r="DL36" s="594">
        <v>337343</v>
      </c>
      <c r="DM36" s="589"/>
      <c r="DN36" s="589"/>
      <c r="DO36" s="589"/>
      <c r="DP36" s="589"/>
      <c r="DQ36" s="589"/>
      <c r="DR36" s="589"/>
      <c r="DS36" s="589"/>
      <c r="DT36" s="589"/>
      <c r="DU36" s="589"/>
      <c r="DV36" s="590"/>
      <c r="DW36" s="611">
        <v>18.100000000000001</v>
      </c>
      <c r="DX36" s="612"/>
      <c r="DY36" s="612"/>
      <c r="DZ36" s="612"/>
      <c r="EA36" s="612"/>
      <c r="EB36" s="612"/>
      <c r="EC36" s="613"/>
    </row>
    <row r="37" spans="2:133" ht="11.25" customHeight="1">
      <c r="AQ37" s="614" t="s">
        <v>316</v>
      </c>
      <c r="AR37" s="615"/>
      <c r="AS37" s="615"/>
      <c r="AT37" s="615"/>
      <c r="AU37" s="615"/>
      <c r="AV37" s="615"/>
      <c r="AW37" s="615"/>
      <c r="AX37" s="615"/>
      <c r="AY37" s="616"/>
      <c r="AZ37" s="588" t="s">
        <v>217</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914</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249851</v>
      </c>
      <c r="CS37" s="607"/>
      <c r="CT37" s="607"/>
      <c r="CU37" s="607"/>
      <c r="CV37" s="607"/>
      <c r="CW37" s="607"/>
      <c r="CX37" s="607"/>
      <c r="CY37" s="608"/>
      <c r="CZ37" s="591">
        <v>8.6</v>
      </c>
      <c r="DA37" s="609"/>
      <c r="DB37" s="609"/>
      <c r="DC37" s="610"/>
      <c r="DD37" s="594">
        <v>249851</v>
      </c>
      <c r="DE37" s="607"/>
      <c r="DF37" s="607"/>
      <c r="DG37" s="607"/>
      <c r="DH37" s="607"/>
      <c r="DI37" s="607"/>
      <c r="DJ37" s="607"/>
      <c r="DK37" s="608"/>
      <c r="DL37" s="594">
        <v>243678</v>
      </c>
      <c r="DM37" s="607"/>
      <c r="DN37" s="607"/>
      <c r="DO37" s="607"/>
      <c r="DP37" s="607"/>
      <c r="DQ37" s="607"/>
      <c r="DR37" s="607"/>
      <c r="DS37" s="607"/>
      <c r="DT37" s="607"/>
      <c r="DU37" s="607"/>
      <c r="DV37" s="608"/>
      <c r="DW37" s="611">
        <v>13.1</v>
      </c>
      <c r="DX37" s="612"/>
      <c r="DY37" s="612"/>
      <c r="DZ37" s="612"/>
      <c r="EA37" s="612"/>
      <c r="EB37" s="612"/>
      <c r="EC37" s="613"/>
    </row>
    <row r="38" spans="2:133" ht="11.25" customHeight="1">
      <c r="AQ38" s="614" t="s">
        <v>319</v>
      </c>
      <c r="AR38" s="615"/>
      <c r="AS38" s="615"/>
      <c r="AT38" s="615"/>
      <c r="AU38" s="615"/>
      <c r="AV38" s="615"/>
      <c r="AW38" s="615"/>
      <c r="AX38" s="615"/>
      <c r="AY38" s="616"/>
      <c r="AZ38" s="588" t="s">
        <v>113</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1996</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225207</v>
      </c>
      <c r="CS38" s="589"/>
      <c r="CT38" s="589"/>
      <c r="CU38" s="589"/>
      <c r="CV38" s="589"/>
      <c r="CW38" s="589"/>
      <c r="CX38" s="589"/>
      <c r="CY38" s="590"/>
      <c r="CZ38" s="591">
        <v>7.8</v>
      </c>
      <c r="DA38" s="609"/>
      <c r="DB38" s="609"/>
      <c r="DC38" s="610"/>
      <c r="DD38" s="594">
        <v>140639</v>
      </c>
      <c r="DE38" s="589"/>
      <c r="DF38" s="589"/>
      <c r="DG38" s="589"/>
      <c r="DH38" s="589"/>
      <c r="DI38" s="589"/>
      <c r="DJ38" s="589"/>
      <c r="DK38" s="590"/>
      <c r="DL38" s="594">
        <v>140639</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322</v>
      </c>
      <c r="AR39" s="615"/>
      <c r="AS39" s="615"/>
      <c r="AT39" s="615"/>
      <c r="AU39" s="615"/>
      <c r="AV39" s="615"/>
      <c r="AW39" s="615"/>
      <c r="AX39" s="615"/>
      <c r="AY39" s="616"/>
      <c r="AZ39" s="588" t="s">
        <v>113</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128</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112303</v>
      </c>
      <c r="CS39" s="607"/>
      <c r="CT39" s="607"/>
      <c r="CU39" s="607"/>
      <c r="CV39" s="607"/>
      <c r="CW39" s="607"/>
      <c r="CX39" s="607"/>
      <c r="CY39" s="608"/>
      <c r="CZ39" s="591">
        <v>3.9</v>
      </c>
      <c r="DA39" s="609"/>
      <c r="DB39" s="609"/>
      <c r="DC39" s="610"/>
      <c r="DD39" s="594">
        <v>100003</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104708</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114</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12820</v>
      </c>
      <c r="CS40" s="589"/>
      <c r="CT40" s="589"/>
      <c r="CU40" s="589"/>
      <c r="CV40" s="589"/>
      <c r="CW40" s="589"/>
      <c r="CX40" s="589"/>
      <c r="CY40" s="590"/>
      <c r="CZ40" s="591">
        <v>0.4</v>
      </c>
      <c r="DA40" s="609"/>
      <c r="DB40" s="609"/>
      <c r="DC40" s="610"/>
      <c r="DD40" s="594" t="s">
        <v>113</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120499</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261</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217</v>
      </c>
      <c r="CS41" s="607"/>
      <c r="CT41" s="607"/>
      <c r="CU41" s="607"/>
      <c r="CV41" s="607"/>
      <c r="CW41" s="607"/>
      <c r="CX41" s="607"/>
      <c r="CY41" s="608"/>
      <c r="CZ41" s="591" t="s">
        <v>217</v>
      </c>
      <c r="DA41" s="609"/>
      <c r="DB41" s="609"/>
      <c r="DC41" s="610"/>
      <c r="DD41" s="594" t="s">
        <v>217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597822</v>
      </c>
      <c r="CS42" s="589"/>
      <c r="CT42" s="589"/>
      <c r="CU42" s="589"/>
      <c r="CV42" s="589"/>
      <c r="CW42" s="589"/>
      <c r="CX42" s="589"/>
      <c r="CY42" s="590"/>
      <c r="CZ42" s="591">
        <v>20.6</v>
      </c>
      <c r="DA42" s="592"/>
      <c r="DB42" s="592"/>
      <c r="DC42" s="593"/>
      <c r="DD42" s="594">
        <v>46960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9100</v>
      </c>
      <c r="CS43" s="607"/>
      <c r="CT43" s="607"/>
      <c r="CU43" s="607"/>
      <c r="CV43" s="607"/>
      <c r="CW43" s="607"/>
      <c r="CX43" s="607"/>
      <c r="CY43" s="608"/>
      <c r="CZ43" s="591">
        <v>0.3</v>
      </c>
      <c r="DA43" s="609"/>
      <c r="DB43" s="609"/>
      <c r="DC43" s="610"/>
      <c r="DD43" s="594">
        <v>9100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595354</v>
      </c>
      <c r="CS44" s="589"/>
      <c r="CT44" s="589"/>
      <c r="CU44" s="589"/>
      <c r="CV44" s="589"/>
      <c r="CW44" s="589"/>
      <c r="CX44" s="589"/>
      <c r="CY44" s="590"/>
      <c r="CZ44" s="591">
        <v>20.5</v>
      </c>
      <c r="DA44" s="592"/>
      <c r="DB44" s="592"/>
      <c r="DC44" s="593"/>
      <c r="DD44" s="594">
        <v>46092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380133</v>
      </c>
      <c r="CS45" s="607"/>
      <c r="CT45" s="607"/>
      <c r="CU45" s="607"/>
      <c r="CV45" s="607"/>
      <c r="CW45" s="607"/>
      <c r="CX45" s="607"/>
      <c r="CY45" s="608"/>
      <c r="CZ45" s="591">
        <v>13.1</v>
      </c>
      <c r="DA45" s="609"/>
      <c r="DB45" s="609"/>
      <c r="DC45" s="610"/>
      <c r="DD45" s="594">
        <v>234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168754</v>
      </c>
      <c r="CS46" s="589"/>
      <c r="CT46" s="589"/>
      <c r="CU46" s="589"/>
      <c r="CV46" s="589"/>
      <c r="CW46" s="589"/>
      <c r="CX46" s="589"/>
      <c r="CY46" s="590"/>
      <c r="CZ46" s="591">
        <v>5.8</v>
      </c>
      <c r="DA46" s="592"/>
      <c r="DB46" s="592"/>
      <c r="DC46" s="593"/>
      <c r="DD46" s="594">
        <v>45191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2468</v>
      </c>
      <c r="CS47" s="607"/>
      <c r="CT47" s="607"/>
      <c r="CU47" s="607"/>
      <c r="CV47" s="607"/>
      <c r="CW47" s="607"/>
      <c r="CX47" s="607"/>
      <c r="CY47" s="608"/>
      <c r="CZ47" s="591">
        <v>0.1</v>
      </c>
      <c r="DA47" s="609"/>
      <c r="DB47" s="609"/>
      <c r="DC47" s="610"/>
      <c r="DD47" s="594">
        <v>868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2903351</v>
      </c>
      <c r="CS49" s="573"/>
      <c r="CT49" s="573"/>
      <c r="CU49" s="573"/>
      <c r="CV49" s="573"/>
      <c r="CW49" s="573"/>
      <c r="CX49" s="573"/>
      <c r="CY49" s="574"/>
      <c r="CZ49" s="575">
        <v>100</v>
      </c>
      <c r="DA49" s="576"/>
      <c r="DB49" s="576"/>
      <c r="DC49" s="577"/>
      <c r="DD49" s="578">
        <v>1955029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abSelected="1" topLeftCell="A16" zoomScale="70" zoomScaleNormal="25" zoomScaleSheetLayoutView="70" workbookViewId="0">
      <selection activeCell="AZ29" sqref="AZ29:BD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3013</v>
      </c>
      <c r="R7" s="1101"/>
      <c r="S7" s="1101"/>
      <c r="T7" s="1101"/>
      <c r="U7" s="1101"/>
      <c r="V7" s="1101">
        <v>2903</v>
      </c>
      <c r="W7" s="1101"/>
      <c r="X7" s="1101"/>
      <c r="Y7" s="1101"/>
      <c r="Z7" s="1101"/>
      <c r="AA7" s="1101"/>
      <c r="AB7" s="1101"/>
      <c r="AC7" s="1101"/>
      <c r="AD7" s="1101"/>
      <c r="AE7" s="1102"/>
      <c r="AF7" s="1103">
        <f>Q7-V7</f>
        <v>110</v>
      </c>
      <c r="AG7" s="1104"/>
      <c r="AH7" s="1104"/>
      <c r="AI7" s="1104"/>
      <c r="AJ7" s="1105"/>
      <c r="AK7" s="1087"/>
      <c r="AL7" s="1088"/>
      <c r="AM7" s="1088"/>
      <c r="AN7" s="1088"/>
      <c r="AO7" s="1088"/>
      <c r="AP7" s="1088">
        <v>2959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42</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938</v>
      </c>
      <c r="R28" s="1050"/>
      <c r="S28" s="1050"/>
      <c r="T28" s="1050"/>
      <c r="U28" s="1050"/>
      <c r="V28" s="1050">
        <v>1081</v>
      </c>
      <c r="W28" s="1050"/>
      <c r="X28" s="1050"/>
      <c r="Y28" s="1050"/>
      <c r="Z28" s="1050"/>
      <c r="AA28" s="1050">
        <v>-143</v>
      </c>
      <c r="AB28" s="1050"/>
      <c r="AC28" s="1050"/>
      <c r="AD28" s="1050"/>
      <c r="AE28" s="1051"/>
      <c r="AF28" s="1052">
        <v>-143</v>
      </c>
      <c r="AG28" s="1050"/>
      <c r="AH28" s="1050"/>
      <c r="AI28" s="1050"/>
      <c r="AJ28" s="1053"/>
      <c r="AK28" s="1054">
        <v>95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329</v>
      </c>
      <c r="R29" s="1040"/>
      <c r="S29" s="1040"/>
      <c r="T29" s="1040"/>
      <c r="U29" s="1040"/>
      <c r="V29" s="1040">
        <v>314</v>
      </c>
      <c r="W29" s="1040"/>
      <c r="X29" s="1040"/>
      <c r="Y29" s="1040"/>
      <c r="Z29" s="1040"/>
      <c r="AA29" s="1040">
        <v>15</v>
      </c>
      <c r="AB29" s="1040"/>
      <c r="AC29" s="1040"/>
      <c r="AD29" s="1040"/>
      <c r="AE29" s="1041"/>
      <c r="AF29" s="1033">
        <v>15</v>
      </c>
      <c r="AG29" s="1034"/>
      <c r="AH29" s="1034"/>
      <c r="AI29" s="1034"/>
      <c r="AJ29" s="1035"/>
      <c r="AK29" s="976">
        <v>49</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50</v>
      </c>
      <c r="R30" s="1040"/>
      <c r="S30" s="1040"/>
      <c r="T30" s="1040"/>
      <c r="U30" s="1040"/>
      <c r="V30" s="1040">
        <v>49</v>
      </c>
      <c r="W30" s="1040"/>
      <c r="X30" s="1040"/>
      <c r="Y30" s="1040"/>
      <c r="Z30" s="1040"/>
      <c r="AA30" s="1040">
        <v>49</v>
      </c>
      <c r="AB30" s="1040"/>
      <c r="AC30" s="1040"/>
      <c r="AD30" s="1040"/>
      <c r="AE30" s="1041"/>
      <c r="AF30" s="1033">
        <v>0</v>
      </c>
      <c r="AG30" s="1034"/>
      <c r="AH30" s="1034"/>
      <c r="AI30" s="1034"/>
      <c r="AJ30" s="1035"/>
      <c r="AK30" s="976">
        <v>16</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107</v>
      </c>
      <c r="R31" s="1040"/>
      <c r="S31" s="1040"/>
      <c r="T31" s="1040"/>
      <c r="U31" s="1040"/>
      <c r="V31" s="1040">
        <v>84</v>
      </c>
      <c r="W31" s="1040"/>
      <c r="X31" s="1040"/>
      <c r="Y31" s="1040"/>
      <c r="Z31" s="1040"/>
      <c r="AA31" s="1040">
        <v>22</v>
      </c>
      <c r="AB31" s="1040"/>
      <c r="AC31" s="1040"/>
      <c r="AD31" s="1040"/>
      <c r="AE31" s="1041"/>
      <c r="AF31" s="1033">
        <v>124</v>
      </c>
      <c r="AG31" s="1034"/>
      <c r="AH31" s="1034"/>
      <c r="AI31" s="1034"/>
      <c r="AJ31" s="1035"/>
      <c r="AK31" s="976">
        <v>0</v>
      </c>
      <c r="AL31" s="967"/>
      <c r="AM31" s="967"/>
      <c r="AN31" s="967"/>
      <c r="AO31" s="967"/>
      <c r="AP31" s="967">
        <v>259</v>
      </c>
      <c r="AQ31" s="967"/>
      <c r="AR31" s="967"/>
      <c r="AS31" s="967"/>
      <c r="AT31" s="967"/>
      <c r="AU31" s="967"/>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45</v>
      </c>
      <c r="R68" s="978"/>
      <c r="S68" s="978"/>
      <c r="T68" s="978"/>
      <c r="U68" s="978"/>
      <c r="V68" s="978">
        <v>39</v>
      </c>
      <c r="W68" s="978"/>
      <c r="X68" s="978"/>
      <c r="Y68" s="978"/>
      <c r="Z68" s="978"/>
      <c r="AA68" s="978">
        <v>6</v>
      </c>
      <c r="AB68" s="978"/>
      <c r="AC68" s="978"/>
      <c r="AD68" s="978"/>
      <c r="AE68" s="978"/>
      <c r="AF68" s="978">
        <v>6</v>
      </c>
      <c r="AG68" s="978"/>
      <c r="AH68" s="978"/>
      <c r="AI68" s="978"/>
      <c r="AJ68" s="978"/>
      <c r="AK68" s="978"/>
      <c r="AL68" s="978"/>
      <c r="AM68" s="978"/>
      <c r="AN68" s="978"/>
      <c r="AO68" s="978"/>
      <c r="AP68" s="978">
        <v>0</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2635</v>
      </c>
      <c r="R69" s="967"/>
      <c r="S69" s="967"/>
      <c r="T69" s="967"/>
      <c r="U69" s="967"/>
      <c r="V69" s="967">
        <v>2609</v>
      </c>
      <c r="W69" s="967"/>
      <c r="X69" s="967"/>
      <c r="Y69" s="967"/>
      <c r="Z69" s="967"/>
      <c r="AA69" s="967">
        <v>26</v>
      </c>
      <c r="AB69" s="967"/>
      <c r="AC69" s="967"/>
      <c r="AD69" s="967"/>
      <c r="AE69" s="967"/>
      <c r="AF69" s="967">
        <v>26</v>
      </c>
      <c r="AG69" s="967"/>
      <c r="AH69" s="967"/>
      <c r="AI69" s="967"/>
      <c r="AJ69" s="967"/>
      <c r="AK69" s="967"/>
      <c r="AL69" s="967"/>
      <c r="AM69" s="967"/>
      <c r="AN69" s="967"/>
      <c r="AO69" s="967"/>
      <c r="AP69" s="967">
        <v>1717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1626</v>
      </c>
      <c r="R70" s="967"/>
      <c r="S70" s="967"/>
      <c r="T70" s="967"/>
      <c r="U70" s="967"/>
      <c r="V70" s="967">
        <v>1602</v>
      </c>
      <c r="W70" s="967"/>
      <c r="X70" s="967"/>
      <c r="Y70" s="967"/>
      <c r="Z70" s="967"/>
      <c r="AA70" s="967">
        <v>25</v>
      </c>
      <c r="AB70" s="967"/>
      <c r="AC70" s="967"/>
      <c r="AD70" s="967"/>
      <c r="AE70" s="967"/>
      <c r="AF70" s="967">
        <v>25</v>
      </c>
      <c r="AG70" s="967"/>
      <c r="AH70" s="967"/>
      <c r="AI70" s="967"/>
      <c r="AJ70" s="967"/>
      <c r="AK70" s="967"/>
      <c r="AL70" s="967"/>
      <c r="AM70" s="967"/>
      <c r="AN70" s="967"/>
      <c r="AO70" s="967"/>
      <c r="AP70" s="967">
        <v>1267</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288</v>
      </c>
      <c r="AG109" s="888"/>
      <c r="AH109" s="888"/>
      <c r="AI109" s="888"/>
      <c r="AJ109" s="889"/>
      <c r="AK109" s="890" t="s">
        <v>287</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288</v>
      </c>
      <c r="BW109" s="888"/>
      <c r="BX109" s="888"/>
      <c r="BY109" s="888"/>
      <c r="BZ109" s="889"/>
      <c r="CA109" s="890" t="s">
        <v>287</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288</v>
      </c>
      <c r="DM109" s="888"/>
      <c r="DN109" s="888"/>
      <c r="DO109" s="888"/>
      <c r="DP109" s="889"/>
      <c r="DQ109" s="890" t="s">
        <v>287</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313006</v>
      </c>
      <c r="AB110" s="873"/>
      <c r="AC110" s="873"/>
      <c r="AD110" s="873"/>
      <c r="AE110" s="874"/>
      <c r="AF110" s="875">
        <v>323060</v>
      </c>
      <c r="AG110" s="873"/>
      <c r="AH110" s="873"/>
      <c r="AI110" s="873"/>
      <c r="AJ110" s="874"/>
      <c r="AK110" s="875">
        <v>329036</v>
      </c>
      <c r="AL110" s="873"/>
      <c r="AM110" s="873"/>
      <c r="AN110" s="873"/>
      <c r="AO110" s="874"/>
      <c r="AP110" s="876">
        <v>21</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2620605</v>
      </c>
      <c r="BR110" s="800"/>
      <c r="BS110" s="800"/>
      <c r="BT110" s="800"/>
      <c r="BU110" s="800"/>
      <c r="BV110" s="800">
        <v>2906097</v>
      </c>
      <c r="BW110" s="800"/>
      <c r="BX110" s="800"/>
      <c r="BY110" s="800"/>
      <c r="BZ110" s="800"/>
      <c r="CA110" s="800">
        <v>2959157</v>
      </c>
      <c r="CB110" s="800"/>
      <c r="CC110" s="800"/>
      <c r="CD110" s="800"/>
      <c r="CE110" s="800"/>
      <c r="CF110" s="861">
        <v>189.1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2664</v>
      </c>
      <c r="BR111" s="771"/>
      <c r="BS111" s="771"/>
      <c r="BT111" s="771"/>
      <c r="BU111" s="771"/>
      <c r="BV111" s="771">
        <v>1809</v>
      </c>
      <c r="BW111" s="771"/>
      <c r="BX111" s="771"/>
      <c r="BY111" s="771"/>
      <c r="BZ111" s="771"/>
      <c r="CA111" s="771">
        <v>1217</v>
      </c>
      <c r="CB111" s="771"/>
      <c r="CC111" s="771"/>
      <c r="CD111" s="771"/>
      <c r="CE111" s="771"/>
      <c r="CF111" s="848">
        <v>0.1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t="s">
        <v>113</v>
      </c>
      <c r="BR112" s="771"/>
      <c r="BS112" s="771"/>
      <c r="BT112" s="771"/>
      <c r="BU112" s="771"/>
      <c r="BV112" s="771" t="s">
        <v>113</v>
      </c>
      <c r="BW112" s="771"/>
      <c r="BX112" s="771"/>
      <c r="BY112" s="771"/>
      <c r="BZ112" s="771"/>
      <c r="CA112" s="771" t="s">
        <v>113</v>
      </c>
      <c r="CB112" s="771"/>
      <c r="CC112" s="771"/>
      <c r="CD112" s="771"/>
      <c r="CE112" s="771"/>
      <c r="CF112" s="848" t="s">
        <v>113</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113</v>
      </c>
      <c r="AB113" s="909"/>
      <c r="AC113" s="909"/>
      <c r="AD113" s="909"/>
      <c r="AE113" s="910"/>
      <c r="AF113" s="911" t="s">
        <v>113</v>
      </c>
      <c r="AG113" s="909"/>
      <c r="AH113" s="909"/>
      <c r="AI113" s="909"/>
      <c r="AJ113" s="910"/>
      <c r="AK113" s="911" t="s">
        <v>113</v>
      </c>
      <c r="AL113" s="909"/>
      <c r="AM113" s="909"/>
      <c r="AN113" s="909"/>
      <c r="AO113" s="910"/>
      <c r="AP113" s="912" t="s">
        <v>113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177485</v>
      </c>
      <c r="BR113" s="771"/>
      <c r="BS113" s="771"/>
      <c r="BT113" s="771"/>
      <c r="BU113" s="771"/>
      <c r="BV113" s="771">
        <v>179967</v>
      </c>
      <c r="BW113" s="771"/>
      <c r="BX113" s="771"/>
      <c r="BY113" s="771"/>
      <c r="BZ113" s="771"/>
      <c r="CA113" s="771">
        <v>162779</v>
      </c>
      <c r="CB113" s="771"/>
      <c r="CC113" s="771"/>
      <c r="CD113" s="771"/>
      <c r="CE113" s="771"/>
      <c r="CF113" s="848">
        <v>10.4</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26688</v>
      </c>
      <c r="AB114" s="784"/>
      <c r="AC114" s="784"/>
      <c r="AD114" s="784"/>
      <c r="AE114" s="785"/>
      <c r="AF114" s="786">
        <v>26522</v>
      </c>
      <c r="AG114" s="784"/>
      <c r="AH114" s="784"/>
      <c r="AI114" s="784"/>
      <c r="AJ114" s="785"/>
      <c r="AK114" s="786">
        <v>21701</v>
      </c>
      <c r="AL114" s="784"/>
      <c r="AM114" s="784"/>
      <c r="AN114" s="784"/>
      <c r="AO114" s="785"/>
      <c r="AP114" s="754">
        <v>1.4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470088</v>
      </c>
      <c r="BR114" s="771"/>
      <c r="BS114" s="771"/>
      <c r="BT114" s="771"/>
      <c r="BU114" s="771"/>
      <c r="BV114" s="771">
        <v>446418</v>
      </c>
      <c r="BW114" s="771"/>
      <c r="BX114" s="771"/>
      <c r="BY114" s="771"/>
      <c r="BZ114" s="771"/>
      <c r="CA114" s="771">
        <v>431386</v>
      </c>
      <c r="CB114" s="771"/>
      <c r="CC114" s="771"/>
      <c r="CD114" s="771"/>
      <c r="CE114" s="771"/>
      <c r="CF114" s="848">
        <v>27.6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3823</v>
      </c>
      <c r="AB115" s="909"/>
      <c r="AC115" s="909"/>
      <c r="AD115" s="909"/>
      <c r="AE115" s="910"/>
      <c r="AF115" s="911">
        <v>855</v>
      </c>
      <c r="AG115" s="909"/>
      <c r="AH115" s="909"/>
      <c r="AI115" s="909"/>
      <c r="AJ115" s="910"/>
      <c r="AK115" s="911">
        <v>883</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172</v>
      </c>
      <c r="AB116" s="784"/>
      <c r="AC116" s="784"/>
      <c r="AD116" s="784"/>
      <c r="AE116" s="785"/>
      <c r="AF116" s="786">
        <v>284</v>
      </c>
      <c r="AG116" s="784"/>
      <c r="AH116" s="784"/>
      <c r="AI116" s="784"/>
      <c r="AJ116" s="785"/>
      <c r="AK116" s="786">
        <v>272</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v>67201</v>
      </c>
      <c r="BW116" s="771"/>
      <c r="BX116" s="771"/>
      <c r="BY116" s="771"/>
      <c r="BZ116" s="771"/>
      <c r="CA116" s="771" t="s">
        <v>113</v>
      </c>
      <c r="CB116" s="771"/>
      <c r="CC116" s="771"/>
      <c r="CD116" s="771"/>
      <c r="CE116" s="771"/>
      <c r="CF116" s="848" t="s">
        <v>113</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343689</v>
      </c>
      <c r="AB117" s="895"/>
      <c r="AC117" s="895"/>
      <c r="AD117" s="895"/>
      <c r="AE117" s="896"/>
      <c r="AF117" s="898">
        <v>350721</v>
      </c>
      <c r="AG117" s="895"/>
      <c r="AH117" s="895"/>
      <c r="AI117" s="895"/>
      <c r="AJ117" s="896"/>
      <c r="AK117" s="898">
        <v>351892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288</v>
      </c>
      <c r="AG118" s="888"/>
      <c r="AH118" s="888"/>
      <c r="AI118" s="888"/>
      <c r="AJ118" s="889"/>
      <c r="AK118" s="890" t="s">
        <v>287</v>
      </c>
      <c r="AL118" s="888"/>
      <c r="AM118" s="888"/>
      <c r="AN118" s="888"/>
      <c r="AO118" s="889"/>
      <c r="AP118" s="891" t="s">
        <v>400</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429</v>
      </c>
      <c r="BP118" s="838"/>
      <c r="BQ118" s="857">
        <v>3270842</v>
      </c>
      <c r="BR118" s="858"/>
      <c r="BS118" s="858"/>
      <c r="BT118" s="858"/>
      <c r="BU118" s="858"/>
      <c r="BV118" s="858">
        <v>3601492</v>
      </c>
      <c r="BW118" s="858"/>
      <c r="BX118" s="858"/>
      <c r="BY118" s="858"/>
      <c r="BZ118" s="858"/>
      <c r="CA118" s="858">
        <v>3554539</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2638366</v>
      </c>
      <c r="BR119" s="800"/>
      <c r="BS119" s="800"/>
      <c r="BT119" s="800"/>
      <c r="BU119" s="800"/>
      <c r="BV119" s="800">
        <v>2414548</v>
      </c>
      <c r="BW119" s="800"/>
      <c r="BX119" s="800"/>
      <c r="BY119" s="800"/>
      <c r="BZ119" s="800"/>
      <c r="CA119" s="800">
        <v>2382788</v>
      </c>
      <c r="CB119" s="800"/>
      <c r="CC119" s="800"/>
      <c r="CD119" s="800"/>
      <c r="CE119" s="800"/>
      <c r="CF119" s="861">
        <v>152.30000000000001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2664</v>
      </c>
      <c r="DH119" s="717"/>
      <c r="DI119" s="717"/>
      <c r="DJ119" s="717"/>
      <c r="DK119" s="718"/>
      <c r="DL119" s="719">
        <v>1809</v>
      </c>
      <c r="DM119" s="717"/>
      <c r="DN119" s="717"/>
      <c r="DO119" s="717"/>
      <c r="DP119" s="718"/>
      <c r="DQ119" s="719">
        <v>1217</v>
      </c>
      <c r="DR119" s="717"/>
      <c r="DS119" s="717"/>
      <c r="DT119" s="717"/>
      <c r="DU119" s="718"/>
      <c r="DV119" s="807">
        <v>0.1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360175</v>
      </c>
      <c r="BR120" s="771"/>
      <c r="BS120" s="771"/>
      <c r="BT120" s="771"/>
      <c r="BU120" s="771"/>
      <c r="BV120" s="771">
        <v>657146</v>
      </c>
      <c r="BW120" s="771"/>
      <c r="BX120" s="771"/>
      <c r="BY120" s="771"/>
      <c r="BZ120" s="771"/>
      <c r="CA120" s="771">
        <v>796712</v>
      </c>
      <c r="CB120" s="771"/>
      <c r="CC120" s="771"/>
      <c r="CD120" s="771"/>
      <c r="CE120" s="771"/>
      <c r="CF120" s="848">
        <v>50.9</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t="s">
        <v>113</v>
      </c>
      <c r="DH120" s="800"/>
      <c r="DI120" s="800"/>
      <c r="DJ120" s="800"/>
      <c r="DK120" s="800"/>
      <c r="DL120" s="800" t="s">
        <v>113</v>
      </c>
      <c r="DM120" s="800"/>
      <c r="DN120" s="800"/>
      <c r="DO120" s="800"/>
      <c r="DP120" s="800"/>
      <c r="DQ120" s="800" t="s">
        <v>113</v>
      </c>
      <c r="DR120" s="800"/>
      <c r="DS120" s="800"/>
      <c r="DT120" s="800"/>
      <c r="DU120" s="800"/>
      <c r="DV120" s="801" t="s">
        <v>113</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2266121</v>
      </c>
      <c r="BR121" s="858"/>
      <c r="BS121" s="858"/>
      <c r="BT121" s="858"/>
      <c r="BU121" s="858"/>
      <c r="BV121" s="858">
        <v>2166500</v>
      </c>
      <c r="BW121" s="858"/>
      <c r="BX121" s="858"/>
      <c r="BY121" s="858"/>
      <c r="BZ121" s="858"/>
      <c r="CA121" s="858">
        <v>2137621</v>
      </c>
      <c r="CB121" s="858"/>
      <c r="CC121" s="858"/>
      <c r="CD121" s="858"/>
      <c r="CE121" s="858"/>
      <c r="CF121" s="859">
        <v>136.6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438</v>
      </c>
      <c r="BP122" s="838"/>
      <c r="BQ122" s="839">
        <v>5264662</v>
      </c>
      <c r="BR122" s="840"/>
      <c r="BS122" s="840"/>
      <c r="BT122" s="840"/>
      <c r="BU122" s="840"/>
      <c r="BV122" s="840">
        <v>5238194</v>
      </c>
      <c r="BW122" s="840"/>
      <c r="BX122" s="840"/>
      <c r="BY122" s="840"/>
      <c r="BZ122" s="840"/>
      <c r="CA122" s="840">
        <v>5317121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2969</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854</v>
      </c>
      <c r="AB127" s="784"/>
      <c r="AC127" s="784"/>
      <c r="AD127" s="784"/>
      <c r="AE127" s="785"/>
      <c r="AF127" s="786">
        <v>855</v>
      </c>
      <c r="AG127" s="784"/>
      <c r="AH127" s="784"/>
      <c r="AI127" s="784"/>
      <c r="AJ127" s="785"/>
      <c r="AK127" s="786">
        <v>883</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451</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24465</v>
      </c>
      <c r="AB128" s="724"/>
      <c r="AC128" s="724"/>
      <c r="AD128" s="724"/>
      <c r="AE128" s="725"/>
      <c r="AF128" s="726">
        <v>26644</v>
      </c>
      <c r="AG128" s="724"/>
      <c r="AH128" s="724"/>
      <c r="AI128" s="724"/>
      <c r="AJ128" s="725"/>
      <c r="AK128" s="726">
        <v>25557</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1842907</v>
      </c>
      <c r="AB129" s="784"/>
      <c r="AC129" s="784"/>
      <c r="AD129" s="784"/>
      <c r="AE129" s="785"/>
      <c r="AF129" s="786">
        <v>1860538</v>
      </c>
      <c r="AG129" s="784"/>
      <c r="AH129" s="784"/>
      <c r="AI129" s="784"/>
      <c r="AJ129" s="785"/>
      <c r="AK129" s="786">
        <v>1814830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223212</v>
      </c>
      <c r="AB130" s="784"/>
      <c r="AC130" s="784"/>
      <c r="AD130" s="784"/>
      <c r="AE130" s="785"/>
      <c r="AF130" s="786">
        <v>234407</v>
      </c>
      <c r="AG130" s="784"/>
      <c r="AH130" s="784"/>
      <c r="AI130" s="784"/>
      <c r="AJ130" s="785"/>
      <c r="AK130" s="786">
        <v>250120</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1619695</v>
      </c>
      <c r="AB131" s="717"/>
      <c r="AC131" s="717"/>
      <c r="AD131" s="717"/>
      <c r="AE131" s="718"/>
      <c r="AF131" s="719">
        <v>1626131</v>
      </c>
      <c r="AG131" s="717"/>
      <c r="AH131" s="717"/>
      <c r="AI131" s="717"/>
      <c r="AJ131" s="718"/>
      <c r="AK131" s="719">
        <v>1564710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5.9277826999999998</v>
      </c>
      <c r="AB132" s="740"/>
      <c r="AC132" s="740"/>
      <c r="AD132" s="740"/>
      <c r="AE132" s="741"/>
      <c r="AF132" s="742">
        <v>5.514315882</v>
      </c>
      <c r="AG132" s="740"/>
      <c r="AH132" s="740"/>
      <c r="AI132" s="740"/>
      <c r="AJ132" s="741"/>
      <c r="AK132" s="742">
        <v>4.8708706409999998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6.8</v>
      </c>
      <c r="AB133" s="749"/>
      <c r="AC133" s="749"/>
      <c r="AD133" s="749"/>
      <c r="AE133" s="750"/>
      <c r="AF133" s="748">
        <v>6</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topLeftCell="A25" zoomScaleNormal="85" zoomScaleSheetLayoutView="55" workbookViewId="0">
      <selection activeCell="AC74" sqref="AC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O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topLeftCell="B37" workbookViewId="0">
      <selection activeCell="L7" sqref="L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497958</v>
      </c>
      <c r="L9" s="264">
        <v>117526</v>
      </c>
      <c r="M9" s="265">
        <v>189429</v>
      </c>
      <c r="N9" s="266">
        <v>-38</v>
      </c>
    </row>
    <row r="10" spans="1:16">
      <c r="A10" s="248"/>
      <c r="B10" s="244"/>
      <c r="C10" s="244"/>
      <c r="D10" s="244"/>
      <c r="E10" s="244"/>
      <c r="F10" s="244"/>
      <c r="G10" s="1133" t="s">
        <v>472</v>
      </c>
      <c r="H10" s="1134"/>
      <c r="I10" s="1134"/>
      <c r="J10" s="1135"/>
      <c r="K10" s="267">
        <v>63885</v>
      </c>
      <c r="L10" s="268">
        <v>15078</v>
      </c>
      <c r="M10" s="269">
        <v>18027</v>
      </c>
      <c r="N10" s="270">
        <v>-16.399999999999999</v>
      </c>
    </row>
    <row r="11" spans="1:16" ht="13.5" customHeight="1">
      <c r="A11" s="248"/>
      <c r="B11" s="244"/>
      <c r="C11" s="244"/>
      <c r="D11" s="244"/>
      <c r="E11" s="244"/>
      <c r="F11" s="244"/>
      <c r="G11" s="1133" t="s">
        <v>473</v>
      </c>
      <c r="H11" s="1134"/>
      <c r="I11" s="1134"/>
      <c r="J11" s="1135"/>
      <c r="K11" s="267">
        <v>158003</v>
      </c>
      <c r="L11" s="268">
        <v>37291</v>
      </c>
      <c r="M11" s="269">
        <v>27251</v>
      </c>
      <c r="N11" s="270">
        <v>36.799999999999997</v>
      </c>
    </row>
    <row r="12" spans="1:16" ht="13.5" customHeight="1">
      <c r="A12" s="248"/>
      <c r="B12" s="244"/>
      <c r="C12" s="244"/>
      <c r="D12" s="244"/>
      <c r="E12" s="244"/>
      <c r="F12" s="244"/>
      <c r="G12" s="1133" t="s">
        <v>474</v>
      </c>
      <c r="H12" s="1134"/>
      <c r="I12" s="1134"/>
      <c r="J12" s="1135"/>
      <c r="K12" s="267" t="s">
        <v>475</v>
      </c>
      <c r="L12" s="268" t="s">
        <v>475</v>
      </c>
      <c r="M12" s="269">
        <v>4133</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21533</v>
      </c>
      <c r="L14" s="268">
        <v>5082</v>
      </c>
      <c r="M14" s="269">
        <v>9019</v>
      </c>
      <c r="N14" s="270">
        <v>-43.7</v>
      </c>
    </row>
    <row r="15" spans="1:16" ht="13.5" customHeight="1">
      <c r="A15" s="248"/>
      <c r="B15" s="244"/>
      <c r="C15" s="244"/>
      <c r="D15" s="244"/>
      <c r="E15" s="244"/>
      <c r="F15" s="244"/>
      <c r="G15" s="1133" t="s">
        <v>478</v>
      </c>
      <c r="H15" s="1134"/>
      <c r="I15" s="1134"/>
      <c r="J15" s="1135"/>
      <c r="K15" s="267">
        <v>9100</v>
      </c>
      <c r="L15" s="268">
        <v>2148</v>
      </c>
      <c r="M15" s="269">
        <v>5105</v>
      </c>
      <c r="N15" s="270">
        <v>-57.9</v>
      </c>
    </row>
    <row r="16" spans="1:16">
      <c r="A16" s="248"/>
      <c r="B16" s="244"/>
      <c r="C16" s="244"/>
      <c r="D16" s="244"/>
      <c r="E16" s="244"/>
      <c r="F16" s="244"/>
      <c r="G16" s="1136" t="s">
        <v>479</v>
      </c>
      <c r="H16" s="1137"/>
      <c r="I16" s="1137"/>
      <c r="J16" s="1138"/>
      <c r="K16" s="268">
        <v>-48961</v>
      </c>
      <c r="L16" s="268">
        <v>-11556</v>
      </c>
      <c r="M16" s="269">
        <v>-20971</v>
      </c>
      <c r="N16" s="270">
        <v>-44.9</v>
      </c>
    </row>
    <row r="17" spans="1:16">
      <c r="A17" s="248"/>
      <c r="B17" s="244"/>
      <c r="C17" s="244"/>
      <c r="D17" s="244"/>
      <c r="E17" s="244"/>
      <c r="F17" s="244"/>
      <c r="G17" s="1136" t="s">
        <v>172</v>
      </c>
      <c r="H17" s="1137"/>
      <c r="I17" s="1137"/>
      <c r="J17" s="1138"/>
      <c r="K17" s="268">
        <v>701518</v>
      </c>
      <c r="L17" s="268">
        <v>165570</v>
      </c>
      <c r="M17" s="269">
        <v>231994</v>
      </c>
      <c r="N17" s="270">
        <v>-28.6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15.34</v>
      </c>
      <c r="L21" s="281">
        <v>21.1</v>
      </c>
      <c r="M21" s="282">
        <v>-5.76</v>
      </c>
      <c r="N21" s="249"/>
      <c r="O21" s="283"/>
      <c r="P21" s="279"/>
    </row>
    <row r="22" spans="1:16" s="284" customFormat="1">
      <c r="A22" s="279"/>
      <c r="B22" s="249"/>
      <c r="C22" s="249"/>
      <c r="D22" s="249"/>
      <c r="E22" s="249"/>
      <c r="F22" s="249"/>
      <c r="G22" s="1130" t="s">
        <v>485</v>
      </c>
      <c r="H22" s="1131"/>
      <c r="I22" s="1131"/>
      <c r="J22" s="1132"/>
      <c r="K22" s="285">
        <v>94.4</v>
      </c>
      <c r="L22" s="286">
        <v>95</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329036</v>
      </c>
      <c r="L32" s="294">
        <v>77658</v>
      </c>
      <c r="M32" s="295">
        <v>144190</v>
      </c>
      <c r="N32" s="296">
        <v>-46.1</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t="s">
        <v>475</v>
      </c>
      <c r="N34" s="296" t="s">
        <v>475</v>
      </c>
    </row>
    <row r="35" spans="1:16" ht="27" customHeight="1">
      <c r="A35" s="248"/>
      <c r="B35" s="244"/>
      <c r="C35" s="244"/>
      <c r="D35" s="244"/>
      <c r="E35" s="244"/>
      <c r="F35" s="244"/>
      <c r="G35" s="1121" t="s">
        <v>491</v>
      </c>
      <c r="H35" s="1122"/>
      <c r="I35" s="1122"/>
      <c r="J35" s="1123"/>
      <c r="K35" s="294" t="s">
        <v>475</v>
      </c>
      <c r="L35" s="294" t="s">
        <v>475</v>
      </c>
      <c r="M35" s="295">
        <v>29858</v>
      </c>
      <c r="N35" s="296" t="s">
        <v>475</v>
      </c>
    </row>
    <row r="36" spans="1:16" ht="27" customHeight="1">
      <c r="A36" s="248"/>
      <c r="B36" s="244"/>
      <c r="C36" s="244"/>
      <c r="D36" s="244"/>
      <c r="E36" s="244"/>
      <c r="F36" s="244"/>
      <c r="G36" s="1121" t="s">
        <v>492</v>
      </c>
      <c r="H36" s="1122"/>
      <c r="I36" s="1122"/>
      <c r="J36" s="1123"/>
      <c r="K36" s="294">
        <v>21701</v>
      </c>
      <c r="L36" s="294">
        <v>5122</v>
      </c>
      <c r="M36" s="295">
        <v>6079</v>
      </c>
      <c r="N36" s="296">
        <v>-15.7</v>
      </c>
    </row>
    <row r="37" spans="1:16" ht="13.5" customHeight="1">
      <c r="A37" s="248"/>
      <c r="B37" s="244"/>
      <c r="C37" s="244"/>
      <c r="D37" s="244"/>
      <c r="E37" s="244"/>
      <c r="F37" s="244"/>
      <c r="G37" s="1121" t="s">
        <v>493</v>
      </c>
      <c r="H37" s="1122"/>
      <c r="I37" s="1122"/>
      <c r="J37" s="1123"/>
      <c r="K37" s="294">
        <v>883</v>
      </c>
      <c r="L37" s="294">
        <v>208</v>
      </c>
      <c r="M37" s="295">
        <v>2554</v>
      </c>
      <c r="N37" s="296">
        <v>-91.9</v>
      </c>
    </row>
    <row r="38" spans="1:16" ht="27" customHeight="1">
      <c r="A38" s="248"/>
      <c r="B38" s="244"/>
      <c r="C38" s="244"/>
      <c r="D38" s="244"/>
      <c r="E38" s="244"/>
      <c r="F38" s="244"/>
      <c r="G38" s="1124" t="s">
        <v>494</v>
      </c>
      <c r="H38" s="1125"/>
      <c r="I38" s="1125"/>
      <c r="J38" s="1126"/>
      <c r="K38" s="297">
        <v>272</v>
      </c>
      <c r="L38" s="297">
        <v>64</v>
      </c>
      <c r="M38" s="298">
        <v>44</v>
      </c>
      <c r="N38" s="299">
        <v>45.5</v>
      </c>
      <c r="O38" s="293"/>
    </row>
    <row r="39" spans="1:16">
      <c r="A39" s="248"/>
      <c r="B39" s="244"/>
      <c r="C39" s="244"/>
      <c r="D39" s="244"/>
      <c r="E39" s="244"/>
      <c r="F39" s="244"/>
      <c r="G39" s="1124" t="s">
        <v>495</v>
      </c>
      <c r="H39" s="1125"/>
      <c r="I39" s="1125"/>
      <c r="J39" s="1126"/>
      <c r="K39" s="300">
        <v>-25557</v>
      </c>
      <c r="L39" s="300">
        <v>-6032</v>
      </c>
      <c r="M39" s="301">
        <v>-7957</v>
      </c>
      <c r="N39" s="302">
        <v>-24.2</v>
      </c>
      <c r="O39" s="293"/>
    </row>
    <row r="40" spans="1:16" ht="27" customHeight="1">
      <c r="A40" s="248"/>
      <c r="B40" s="244"/>
      <c r="C40" s="244"/>
      <c r="D40" s="244"/>
      <c r="E40" s="244"/>
      <c r="F40" s="244"/>
      <c r="G40" s="1121" t="s">
        <v>496</v>
      </c>
      <c r="H40" s="1122"/>
      <c r="I40" s="1122"/>
      <c r="J40" s="1123"/>
      <c r="K40" s="300">
        <v>-250120</v>
      </c>
      <c r="L40" s="300">
        <v>-59032</v>
      </c>
      <c r="M40" s="301">
        <v>-129245</v>
      </c>
      <c r="N40" s="302">
        <v>-54.3</v>
      </c>
      <c r="O40" s="293"/>
    </row>
    <row r="41" spans="1:16">
      <c r="A41" s="248"/>
      <c r="B41" s="244"/>
      <c r="C41" s="244"/>
      <c r="D41" s="244"/>
      <c r="E41" s="244"/>
      <c r="F41" s="244"/>
      <c r="G41" s="1127" t="s">
        <v>282</v>
      </c>
      <c r="H41" s="1128"/>
      <c r="I41" s="1128"/>
      <c r="J41" s="1129"/>
      <c r="K41" s="294">
        <v>76215</v>
      </c>
      <c r="L41" s="300">
        <v>17988</v>
      </c>
      <c r="M41" s="301">
        <v>45523</v>
      </c>
      <c r="N41" s="302">
        <v>-60.5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590498</v>
      </c>
      <c r="J51" s="320">
        <v>130353</v>
      </c>
      <c r="K51" s="321">
        <v>-6.3</v>
      </c>
      <c r="L51" s="322">
        <v>334234</v>
      </c>
      <c r="M51" s="323">
        <v>27.2</v>
      </c>
      <c r="N51" s="324">
        <v>-33.5</v>
      </c>
    </row>
    <row r="52" spans="1:14">
      <c r="A52" s="248"/>
      <c r="B52" s="244"/>
      <c r="C52" s="244"/>
      <c r="D52" s="244"/>
      <c r="E52" s="244"/>
      <c r="F52" s="244"/>
      <c r="G52" s="325"/>
      <c r="H52" s="326" t="s">
        <v>507</v>
      </c>
      <c r="I52" s="327">
        <v>489073</v>
      </c>
      <c r="J52" s="328">
        <v>107963</v>
      </c>
      <c r="K52" s="329">
        <v>-13.2</v>
      </c>
      <c r="L52" s="330">
        <v>135366</v>
      </c>
      <c r="M52" s="331">
        <v>-8.1999999999999993</v>
      </c>
      <c r="N52" s="332">
        <v>-5</v>
      </c>
    </row>
    <row r="53" spans="1:14">
      <c r="A53" s="248"/>
      <c r="B53" s="244"/>
      <c r="C53" s="244"/>
      <c r="D53" s="244"/>
      <c r="E53" s="244"/>
      <c r="F53" s="244"/>
      <c r="G53" s="310" t="s">
        <v>508</v>
      </c>
      <c r="H53" s="311"/>
      <c r="I53" s="319">
        <v>347702</v>
      </c>
      <c r="J53" s="320">
        <v>77925</v>
      </c>
      <c r="K53" s="321">
        <v>-40.200000000000003</v>
      </c>
      <c r="L53" s="322">
        <v>216155</v>
      </c>
      <c r="M53" s="323">
        <v>-35.299999999999997</v>
      </c>
      <c r="N53" s="324">
        <v>-4.9000000000000004</v>
      </c>
    </row>
    <row r="54" spans="1:14">
      <c r="A54" s="248"/>
      <c r="B54" s="244"/>
      <c r="C54" s="244"/>
      <c r="D54" s="244"/>
      <c r="E54" s="244"/>
      <c r="F54" s="244"/>
      <c r="G54" s="325"/>
      <c r="H54" s="326" t="s">
        <v>507</v>
      </c>
      <c r="I54" s="327">
        <v>293316</v>
      </c>
      <c r="J54" s="328">
        <v>65736</v>
      </c>
      <c r="K54" s="329">
        <v>-39.1</v>
      </c>
      <c r="L54" s="330">
        <v>108827</v>
      </c>
      <c r="M54" s="331">
        <v>-19.600000000000001</v>
      </c>
      <c r="N54" s="332">
        <v>-19.5</v>
      </c>
    </row>
    <row r="55" spans="1:14">
      <c r="A55" s="248"/>
      <c r="B55" s="244"/>
      <c r="C55" s="244"/>
      <c r="D55" s="244"/>
      <c r="E55" s="244"/>
      <c r="F55" s="244"/>
      <c r="G55" s="310" t="s">
        <v>509</v>
      </c>
      <c r="H55" s="311"/>
      <c r="I55" s="319">
        <v>337271</v>
      </c>
      <c r="J55" s="320">
        <v>77038</v>
      </c>
      <c r="K55" s="321">
        <v>-1.1000000000000001</v>
      </c>
      <c r="L55" s="322">
        <v>228305</v>
      </c>
      <c r="M55" s="323">
        <v>5.6</v>
      </c>
      <c r="N55" s="324">
        <v>-6.7</v>
      </c>
    </row>
    <row r="56" spans="1:14">
      <c r="A56" s="248"/>
      <c r="B56" s="244"/>
      <c r="C56" s="244"/>
      <c r="D56" s="244"/>
      <c r="E56" s="244"/>
      <c r="F56" s="244"/>
      <c r="G56" s="325"/>
      <c r="H56" s="326" t="s">
        <v>507</v>
      </c>
      <c r="I56" s="327">
        <v>200488</v>
      </c>
      <c r="J56" s="328">
        <v>45794</v>
      </c>
      <c r="K56" s="329">
        <v>-30.3</v>
      </c>
      <c r="L56" s="330">
        <v>86611</v>
      </c>
      <c r="M56" s="331">
        <v>-20.399999999999999</v>
      </c>
      <c r="N56" s="332">
        <v>-9.9</v>
      </c>
    </row>
    <row r="57" spans="1:14">
      <c r="A57" s="248"/>
      <c r="B57" s="244"/>
      <c r="C57" s="244"/>
      <c r="D57" s="244"/>
      <c r="E57" s="244"/>
      <c r="F57" s="244"/>
      <c r="G57" s="310" t="s">
        <v>510</v>
      </c>
      <c r="H57" s="311"/>
      <c r="I57" s="319">
        <v>1482056</v>
      </c>
      <c r="J57" s="320">
        <v>343785</v>
      </c>
      <c r="K57" s="321">
        <v>346.3</v>
      </c>
      <c r="L57" s="322">
        <v>316331</v>
      </c>
      <c r="M57" s="323">
        <v>38.6</v>
      </c>
      <c r="N57" s="324">
        <v>307.7</v>
      </c>
    </row>
    <row r="58" spans="1:14">
      <c r="A58" s="248"/>
      <c r="B58" s="244"/>
      <c r="C58" s="244"/>
      <c r="D58" s="244"/>
      <c r="E58" s="244"/>
      <c r="F58" s="244"/>
      <c r="G58" s="325"/>
      <c r="H58" s="326" t="s">
        <v>507</v>
      </c>
      <c r="I58" s="327">
        <v>417348</v>
      </c>
      <c r="J58" s="328">
        <v>96810</v>
      </c>
      <c r="K58" s="329">
        <v>111.4</v>
      </c>
      <c r="L58" s="330">
        <v>106387</v>
      </c>
      <c r="M58" s="331">
        <v>22.8</v>
      </c>
      <c r="N58" s="332">
        <v>88.6</v>
      </c>
    </row>
    <row r="59" spans="1:14">
      <c r="A59" s="248"/>
      <c r="B59" s="244"/>
      <c r="C59" s="244"/>
      <c r="D59" s="244"/>
      <c r="E59" s="244"/>
      <c r="F59" s="244"/>
      <c r="G59" s="310" t="s">
        <v>511</v>
      </c>
      <c r="H59" s="311"/>
      <c r="I59" s="319">
        <v>595354</v>
      </c>
      <c r="J59" s="320">
        <v>140513</v>
      </c>
      <c r="K59" s="321">
        <v>-59.1</v>
      </c>
      <c r="L59" s="322">
        <v>333013</v>
      </c>
      <c r="M59" s="323">
        <v>5.3</v>
      </c>
      <c r="N59" s="324">
        <v>-64.400000000000006</v>
      </c>
    </row>
    <row r="60" spans="1:14">
      <c r="A60" s="248"/>
      <c r="B60" s="244"/>
      <c r="C60" s="244"/>
      <c r="D60" s="244"/>
      <c r="E60" s="244"/>
      <c r="F60" s="244"/>
      <c r="G60" s="325"/>
      <c r="H60" s="326" t="s">
        <v>507</v>
      </c>
      <c r="I60" s="333">
        <v>168754</v>
      </c>
      <c r="J60" s="328">
        <v>39829</v>
      </c>
      <c r="K60" s="329">
        <v>-58.9</v>
      </c>
      <c r="L60" s="330">
        <v>126732</v>
      </c>
      <c r="M60" s="331">
        <v>19.100000000000001</v>
      </c>
      <c r="N60" s="332">
        <v>-78</v>
      </c>
    </row>
    <row r="61" spans="1:14">
      <c r="A61" s="248"/>
      <c r="B61" s="244"/>
      <c r="C61" s="244"/>
      <c r="D61" s="244"/>
      <c r="E61" s="244"/>
      <c r="F61" s="244"/>
      <c r="G61" s="310" t="s">
        <v>512</v>
      </c>
      <c r="H61" s="334"/>
      <c r="I61" s="335">
        <v>670576</v>
      </c>
      <c r="J61" s="336">
        <v>153923</v>
      </c>
      <c r="K61" s="337">
        <v>47.9</v>
      </c>
      <c r="L61" s="338">
        <v>285608</v>
      </c>
      <c r="M61" s="339">
        <v>8.3000000000000007</v>
      </c>
      <c r="N61" s="324">
        <v>39.6</v>
      </c>
    </row>
    <row r="62" spans="1:14">
      <c r="A62" s="248"/>
      <c r="B62" s="244"/>
      <c r="C62" s="244"/>
      <c r="D62" s="244"/>
      <c r="E62" s="244"/>
      <c r="F62" s="244"/>
      <c r="G62" s="325"/>
      <c r="H62" s="326" t="s">
        <v>507</v>
      </c>
      <c r="I62" s="327">
        <v>313796</v>
      </c>
      <c r="J62" s="328">
        <v>71226</v>
      </c>
      <c r="K62" s="329">
        <v>-6</v>
      </c>
      <c r="L62" s="330">
        <v>112785</v>
      </c>
      <c r="M62" s="331">
        <v>-1.3</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36</v>
      </c>
      <c r="G47" s="12">
        <v>36.93</v>
      </c>
      <c r="H47" s="12">
        <v>37.76</v>
      </c>
      <c r="I47" s="12">
        <v>37.46</v>
      </c>
      <c r="J47" s="13">
        <v>38.42</v>
      </c>
    </row>
    <row r="48" spans="2:10" ht="57.75" customHeight="1">
      <c r="B48" s="14"/>
      <c r="C48" s="1141" t="s">
        <v>4</v>
      </c>
      <c r="D48" s="1141"/>
      <c r="E48" s="1142"/>
      <c r="F48" s="15">
        <v>1.91</v>
      </c>
      <c r="G48" s="16">
        <v>2.71</v>
      </c>
      <c r="H48" s="16">
        <v>3.49</v>
      </c>
      <c r="I48" s="16">
        <v>2.19</v>
      </c>
      <c r="J48" s="17">
        <v>2.2999999999999998</v>
      </c>
    </row>
    <row r="49" spans="2:10" ht="57.75" customHeight="1" thickBot="1">
      <c r="B49" s="18"/>
      <c r="C49" s="1143" t="s">
        <v>5</v>
      </c>
      <c r="D49" s="1143"/>
      <c r="E49" s="1144"/>
      <c r="F49" s="19">
        <v>1.67</v>
      </c>
      <c r="G49" s="20">
        <v>0.79</v>
      </c>
      <c r="H49" s="20">
        <v>0.74</v>
      </c>
      <c r="I49" s="20" t="s">
        <v>519</v>
      </c>
      <c r="J49" s="21">
        <v>0.08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t="s">
        <v>521</v>
      </c>
      <c r="G34" s="33" t="s">
        <v>522</v>
      </c>
      <c r="H34" s="33" t="s">
        <v>523</v>
      </c>
      <c r="I34" s="33" t="s">
        <v>524</v>
      </c>
      <c r="J34" s="34" t="s">
        <v>525</v>
      </c>
      <c r="K34" s="22"/>
      <c r="L34" s="22"/>
      <c r="M34" s="22"/>
      <c r="N34" s="22"/>
      <c r="O34" s="22"/>
      <c r="P34" s="22"/>
    </row>
    <row r="35" spans="1:16" ht="39" customHeight="1">
      <c r="A35" s="22"/>
      <c r="B35" s="35"/>
      <c r="C35" s="1145" t="s">
        <v>526</v>
      </c>
      <c r="D35" s="1146"/>
      <c r="E35" s="1147"/>
      <c r="F35" s="36">
        <v>7.26</v>
      </c>
      <c r="G35" s="37">
        <v>8.14</v>
      </c>
      <c r="H35" s="37">
        <v>7.45</v>
      </c>
      <c r="I35" s="37">
        <v>6.11</v>
      </c>
      <c r="J35" s="38">
        <v>6.83</v>
      </c>
      <c r="K35" s="22"/>
      <c r="L35" s="22"/>
      <c r="M35" s="22"/>
      <c r="N35" s="22"/>
      <c r="O35" s="22"/>
      <c r="P35" s="22"/>
    </row>
    <row r="36" spans="1:16" ht="39" customHeight="1">
      <c r="A36" s="22"/>
      <c r="B36" s="35"/>
      <c r="C36" s="1145" t="s">
        <v>527</v>
      </c>
      <c r="D36" s="1146"/>
      <c r="E36" s="1147"/>
      <c r="F36" s="36">
        <v>1.91</v>
      </c>
      <c r="G36" s="37">
        <v>2.71</v>
      </c>
      <c r="H36" s="37">
        <v>3.49</v>
      </c>
      <c r="I36" s="37">
        <v>2.1800000000000002</v>
      </c>
      <c r="J36" s="38">
        <v>2.2999999999999998</v>
      </c>
      <c r="K36" s="22"/>
      <c r="L36" s="22"/>
      <c r="M36" s="22"/>
      <c r="N36" s="22"/>
      <c r="O36" s="22"/>
      <c r="P36" s="22"/>
    </row>
    <row r="37" spans="1:16" ht="39" customHeight="1">
      <c r="A37" s="22"/>
      <c r="B37" s="35"/>
      <c r="C37" s="1145" t="s">
        <v>528</v>
      </c>
      <c r="D37" s="1146"/>
      <c r="E37" s="1147"/>
      <c r="F37" s="36">
        <v>7.0000000000000007E-2</v>
      </c>
      <c r="G37" s="37">
        <v>0.4</v>
      </c>
      <c r="H37" s="37">
        <v>0.01</v>
      </c>
      <c r="I37" s="37">
        <v>0.23</v>
      </c>
      <c r="J37" s="38">
        <v>0.83</v>
      </c>
      <c r="K37" s="22"/>
      <c r="L37" s="22"/>
      <c r="M37" s="22"/>
      <c r="N37" s="22"/>
      <c r="O37" s="22"/>
      <c r="P37" s="22"/>
    </row>
    <row r="38" spans="1:16" ht="39" customHeight="1">
      <c r="A38" s="22"/>
      <c r="B38" s="35"/>
      <c r="C38" s="1145" t="s">
        <v>529</v>
      </c>
      <c r="D38" s="1146"/>
      <c r="E38" s="1147"/>
      <c r="F38" s="36">
        <v>0.02</v>
      </c>
      <c r="G38" s="37">
        <v>0</v>
      </c>
      <c r="H38" s="37">
        <v>0.02</v>
      </c>
      <c r="I38" s="37">
        <v>0.01</v>
      </c>
      <c r="J38" s="38">
        <v>0.02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336</v>
      </c>
      <c r="L45" s="60">
        <v>324</v>
      </c>
      <c r="M45" s="60">
        <v>313</v>
      </c>
      <c r="N45" s="60">
        <v>323</v>
      </c>
      <c r="O45" s="61">
        <v>329</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t="s">
        <v>475</v>
      </c>
      <c r="L48" s="64" t="s">
        <v>475</v>
      </c>
      <c r="M48" s="64" t="s">
        <v>475</v>
      </c>
      <c r="N48" s="64" t="s">
        <v>475</v>
      </c>
      <c r="O48" s="65" t="s">
        <v>475</v>
      </c>
      <c r="P48" s="48"/>
      <c r="Q48" s="48"/>
      <c r="R48" s="48"/>
      <c r="S48" s="48"/>
      <c r="T48" s="48"/>
      <c r="U48" s="48"/>
    </row>
    <row r="49" spans="1:21" ht="30.75" customHeight="1">
      <c r="A49" s="48"/>
      <c r="B49" s="1163"/>
      <c r="C49" s="1164"/>
      <c r="D49" s="62"/>
      <c r="E49" s="1155" t="s">
        <v>16</v>
      </c>
      <c r="F49" s="1155"/>
      <c r="G49" s="1155"/>
      <c r="H49" s="1155"/>
      <c r="I49" s="1155"/>
      <c r="J49" s="1156"/>
      <c r="K49" s="63">
        <v>22</v>
      </c>
      <c r="L49" s="64">
        <v>22</v>
      </c>
      <c r="M49" s="64">
        <v>27</v>
      </c>
      <c r="N49" s="64">
        <v>27</v>
      </c>
      <c r="O49" s="65">
        <v>22</v>
      </c>
      <c r="P49" s="48"/>
      <c r="Q49" s="48"/>
      <c r="R49" s="48"/>
      <c r="S49" s="48"/>
      <c r="T49" s="48"/>
      <c r="U49" s="48"/>
    </row>
    <row r="50" spans="1:21" ht="30.75" customHeight="1">
      <c r="A50" s="48"/>
      <c r="B50" s="1163"/>
      <c r="C50" s="1164"/>
      <c r="D50" s="62"/>
      <c r="E50" s="1155" t="s">
        <v>17</v>
      </c>
      <c r="F50" s="1155"/>
      <c r="G50" s="1155"/>
      <c r="H50" s="1155"/>
      <c r="I50" s="1155"/>
      <c r="J50" s="1156"/>
      <c r="K50" s="63">
        <v>16</v>
      </c>
      <c r="L50" s="64">
        <v>7</v>
      </c>
      <c r="M50" s="64">
        <v>4</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242</v>
      </c>
      <c r="L52" s="64">
        <v>239</v>
      </c>
      <c r="M52" s="64">
        <v>247</v>
      </c>
      <c r="N52" s="64">
        <v>262</v>
      </c>
      <c r="O52" s="65">
        <v>276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132</v>
      </c>
      <c r="L53" s="69">
        <v>114</v>
      </c>
      <c r="M53" s="69">
        <v>97</v>
      </c>
      <c r="N53" s="69">
        <v>89</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2017-02-21T06:59:10Z</cp:lastPrinted>
  <dcterms:created xsi:type="dcterms:W3CDTF">2016-02-15T00:20:34Z</dcterms:created>
  <dcterms:modified xsi:type="dcterms:W3CDTF">2017-02-21T07:31:48Z</dcterms:modified>
</cp:coreProperties>
</file>